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imperiallondon.sharepoint.com/sites/BioTeam_SafetyDepartment/Shared Documents/General/Biosafety Team documents/Current/Forms/"/>
    </mc:Choice>
  </mc:AlternateContent>
  <xr:revisionPtr revIDLastSave="424" documentId="13_ncr:1_{3EC6FF58-3294-456F-A9B5-28A5E90FF820}" xr6:coauthVersionLast="47" xr6:coauthVersionMax="47" xr10:uidLastSave="{2A7A4BDC-C124-44C9-AE43-8FDA7D7DC98C}"/>
  <bookViews>
    <workbookView xWindow="-120" yWindow="-120" windowWidth="29040" windowHeight="15720" firstSheet="3" activeTab="14" xr2:uid="{A62C1EB7-7BDD-4698-B20B-26D9673E9111}"/>
  </bookViews>
  <sheets>
    <sheet name="Sheet1 (4)" sheetId="4" state="hidden" r:id="rId1"/>
    <sheet name="Sheet1 (3)" sheetId="3" state="hidden" r:id="rId2"/>
    <sheet name="Sheet1 (2)" sheetId="2" state="hidden" r:id="rId3"/>
    <sheet name="January" sheetId="1" r:id="rId4"/>
    <sheet name="February" sheetId="5" r:id="rId5"/>
    <sheet name="March" sheetId="6" r:id="rId6"/>
    <sheet name="April" sheetId="7" r:id="rId7"/>
    <sheet name="May" sheetId="8" r:id="rId8"/>
    <sheet name="June" sheetId="9" r:id="rId9"/>
    <sheet name="August" sheetId="11" r:id="rId10"/>
    <sheet name="July" sheetId="10" r:id="rId11"/>
    <sheet name="September" sheetId="12" r:id="rId12"/>
    <sheet name="October" sheetId="13" r:id="rId13"/>
    <sheet name="November" sheetId="14" r:id="rId14"/>
    <sheet name="December" sheetId="15"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15" l="1"/>
  <c r="P27" i="15"/>
  <c r="R27" i="15" s="1"/>
  <c r="S27" i="15" s="1"/>
  <c r="D27" i="15"/>
  <c r="F27" i="15" s="1"/>
  <c r="P27" i="14"/>
  <c r="R27" i="14" s="1"/>
  <c r="D27" i="14"/>
  <c r="F27" i="14" s="1"/>
  <c r="P27" i="13"/>
  <c r="R27" i="13" s="1"/>
  <c r="D27" i="13"/>
  <c r="F27" i="13" s="1"/>
  <c r="P27" i="12"/>
  <c r="R27" i="12" s="1"/>
  <c r="D27" i="12"/>
  <c r="F27" i="12" s="1"/>
  <c r="P27" i="10"/>
  <c r="R27" i="10" s="1"/>
  <c r="D27" i="10"/>
  <c r="F27" i="10" s="1"/>
  <c r="P27" i="11"/>
  <c r="R27" i="11" s="1"/>
  <c r="D27" i="11"/>
  <c r="F27" i="11" s="1"/>
  <c r="P27" i="9"/>
  <c r="R27" i="9" s="1"/>
  <c r="D27" i="9"/>
  <c r="F27" i="9" s="1"/>
  <c r="P27" i="8"/>
  <c r="R27" i="8" s="1"/>
  <c r="D27" i="8"/>
  <c r="F27" i="8" s="1"/>
  <c r="P27" i="7"/>
  <c r="Q27" i="7" s="1"/>
  <c r="D27" i="7"/>
  <c r="F27" i="7" s="1"/>
  <c r="P27" i="6"/>
  <c r="R27" i="6" s="1"/>
  <c r="D27" i="6"/>
  <c r="E27" i="6" s="1"/>
  <c r="P27" i="5"/>
  <c r="R27" i="5" s="1"/>
  <c r="F27" i="5"/>
  <c r="G27" i="5" s="1"/>
  <c r="E27" i="5"/>
  <c r="D27" i="5"/>
  <c r="E27" i="15" l="1"/>
  <c r="G27" i="15" s="1"/>
  <c r="E27" i="14"/>
  <c r="G27" i="14" s="1"/>
  <c r="Q27" i="14"/>
  <c r="S27" i="14" s="1"/>
  <c r="S27" i="13"/>
  <c r="E27" i="13"/>
  <c r="G27" i="13" s="1"/>
  <c r="Q27" i="13"/>
  <c r="Q27" i="12"/>
  <c r="S27" i="12" s="1"/>
  <c r="E27" i="12"/>
  <c r="G27" i="12" s="1"/>
  <c r="S27" i="10"/>
  <c r="Q27" i="10"/>
  <c r="E27" i="10"/>
  <c r="G27" i="10" s="1"/>
  <c r="Q27" i="11"/>
  <c r="S27" i="11" s="1"/>
  <c r="E27" i="11"/>
  <c r="G27" i="11" s="1"/>
  <c r="E27" i="9"/>
  <c r="G27" i="9" s="1"/>
  <c r="Q27" i="9"/>
  <c r="S27" i="9" s="1"/>
  <c r="S27" i="8"/>
  <c r="E27" i="8"/>
  <c r="G27" i="8" s="1"/>
  <c r="Q27" i="8"/>
  <c r="E27" i="7"/>
  <c r="G27" i="7" s="1"/>
  <c r="R27" i="7"/>
  <c r="S27" i="7" s="1"/>
  <c r="S27" i="6"/>
  <c r="F27" i="6"/>
  <c r="G27" i="6" s="1"/>
  <c r="Q27" i="6"/>
  <c r="Q27" i="5"/>
  <c r="S27" i="5" s="1"/>
  <c r="P27" i="4" l="1"/>
  <c r="R27" i="4" s="1"/>
  <c r="D27" i="4"/>
  <c r="F27" i="4" s="1"/>
  <c r="P27" i="3"/>
  <c r="R27" i="3" s="1"/>
  <c r="D27" i="3"/>
  <c r="E27" i="3" s="1"/>
  <c r="R27" i="2"/>
  <c r="S27" i="2" s="1"/>
  <c r="Q27" i="2"/>
  <c r="P27" i="2"/>
  <c r="F27" i="2"/>
  <c r="G27" i="2" s="1"/>
  <c r="E27" i="2"/>
  <c r="D27" i="2"/>
  <c r="E27" i="4" l="1"/>
  <c r="G27" i="4" s="1"/>
  <c r="Q27" i="4"/>
  <c r="S27" i="4" s="1"/>
  <c r="F27" i="3"/>
  <c r="G27" i="3" s="1"/>
  <c r="Q27" i="3"/>
  <c r="S27" i="3" s="1"/>
  <c r="D27" i="1"/>
  <c r="E27" i="1" s="1"/>
  <c r="P27" i="1"/>
  <c r="Q27" i="1" s="1"/>
  <c r="R27" i="1" l="1"/>
  <c r="S27" i="1" s="1"/>
  <c r="F27" i="1"/>
  <c r="G27" i="1" s="1"/>
</calcChain>
</file>

<file path=xl/sharedStrings.xml><?xml version="1.0" encoding="utf-8"?>
<sst xmlns="http://schemas.openxmlformats.org/spreadsheetml/2006/main" count="753" uniqueCount="49">
  <si>
    <t>Safety Cabinet Monthly Airflow Measurements</t>
  </si>
  <si>
    <t>CLASS II CABINET</t>
  </si>
  <si>
    <t xml:space="preserve">The inflow and downflow velocities must be measured on a monthly basis using a calibrated anemometer. </t>
  </si>
  <si>
    <t>The inflow measurements are taken on Class II cabinets by running the cabinet and, with the anemometer in the plane of the aperture, make air velocity measurements at 3 positions, in the centre horizontal plane. The measured inflows at all points must be over 0.4 m/sec.</t>
  </si>
  <si>
    <r>
      <t xml:space="preserve">The downflow measurements are taken by are taken on all Class II cabinets by running the cabinet and, with the anemometer in the horizontal plane 100 mm above the top edge of the working aperture, make air velocity measurements at a minimum of 8 positions, namely 4 along a line one quarter of the depth of the working space forward of the rear wall, and four along a line the same distance behind the front window. The measured downflows at all points must be between 0.25 and 0.5 m/sec. </t>
    </r>
    <r>
      <rPr>
        <sz val="11"/>
        <color rgb="FFFF0000"/>
        <rFont val="Calibri"/>
        <family val="2"/>
        <scheme val="minor"/>
      </rPr>
      <t>No individual measurement shall differ from the mean by more than 20%.</t>
    </r>
  </si>
  <si>
    <t>All three inflow measurements must be over 0.4m/sec</t>
  </si>
  <si>
    <t>All eight downflow measurements must be between 0.25 and 0.5m/sec</t>
  </si>
  <si>
    <t>No values should differ by 20% from average</t>
  </si>
  <si>
    <t>Anemometer positions</t>
  </si>
  <si>
    <t>INFLOW should be in line with opening and 10cm from any edges</t>
  </si>
  <si>
    <t xml:space="preserve"> DOWNFLOW should be 8 readings in equal spacing, 10cm above glass sash bottom</t>
  </si>
  <si>
    <t>INFLOW:</t>
  </si>
  <si>
    <t>DOWNFLOW:</t>
  </si>
  <si>
    <t>Lab:</t>
  </si>
  <si>
    <t>Data routine reviewed by Facility Manager?</t>
  </si>
  <si>
    <t>Date:</t>
  </si>
  <si>
    <t>[dd/mm/yyyy]</t>
  </si>
  <si>
    <t>Measured By:</t>
  </si>
  <si>
    <t>[name]</t>
  </si>
  <si>
    <t>Date of review</t>
  </si>
  <si>
    <t>INFLOW (m/sec) (as 0.xx)</t>
  </si>
  <si>
    <t>Average</t>
  </si>
  <si>
    <t>Average -20%</t>
  </si>
  <si>
    <t>Average +20%</t>
  </si>
  <si>
    <t>Any readings greater than +/- 20% from average?</t>
  </si>
  <si>
    <t>Downflow (m/sec) (as 0.xx)</t>
  </si>
  <si>
    <t>1st reading</t>
  </si>
  <si>
    <t>2nd reading</t>
  </si>
  <si>
    <t>3rd reading</t>
  </si>
  <si>
    <t>4th reading</t>
  </si>
  <si>
    <t>5th reading</t>
  </si>
  <si>
    <t>6th reading</t>
  </si>
  <si>
    <t>7th reading</t>
  </si>
  <si>
    <t>8th reading</t>
  </si>
  <si>
    <r>
      <t xml:space="preserve">Any </t>
    </r>
    <r>
      <rPr>
        <b/>
        <sz val="11"/>
        <color rgb="FFC00000"/>
        <rFont val="Calibri"/>
        <family val="2"/>
        <scheme val="minor"/>
      </rPr>
      <t>red</t>
    </r>
    <r>
      <rPr>
        <sz val="11"/>
        <color theme="1"/>
        <rFont val="Calibri"/>
        <family val="2"/>
        <scheme val="minor"/>
      </rPr>
      <t xml:space="preserve"> readings (out of range), stop use, inform others, report to Operation/Suite Manager</t>
    </r>
  </si>
  <si>
    <t>If YES, stop use, inform others, report to Operation/Suite Manager</t>
  </si>
  <si>
    <t>In event of readings being out of range:</t>
  </si>
  <si>
    <t>1) Reviewed by Operations/Suite Manager?</t>
  </si>
  <si>
    <t>2) Actions carried out/required?</t>
  </si>
  <si>
    <t>3) Safe to resume use?</t>
  </si>
  <si>
    <t>4) Date and sign:</t>
  </si>
  <si>
    <t>DOWNFLOW should be 8 readings in equal spacing, 10cm above glass sash bottom</t>
  </si>
  <si>
    <t>Data reviewed by Facility/ Lab Manager?</t>
  </si>
  <si>
    <t>Class II Microbiological Safety Cabinet Monthly Airflow Measurements</t>
  </si>
  <si>
    <t>Any cells that remain red after entering the reading indicate that the value is out of range:  stop using the MSC, label it as "out of use", inform others, report to Facility/Lab Manager.</t>
  </si>
  <si>
    <t>If the cell above indicates that any reading is greater +/- 20% from the avearage, the cell will read "YES". Stop using the MSC, label it as "out of use", inform others, report to Facility/Lab Manager.</t>
  </si>
  <si>
    <t>1) Reviewed by Facility/Lab Manager?</t>
  </si>
  <si>
    <t>The inflow measurements are taken on Class II microbiological safety cabinets (MSC) by running the cabinet and, with the anemometer in the plane of the aperture, make air velocity measurements at 3 positions, in the centre horizontal plane. The measured inflows at all points must be over 0.4 m/sec.</t>
  </si>
  <si>
    <r>
      <t xml:space="preserve">The downflow measurements are taken on all Class II microbiological safety cabinets (MSC) by running the cabinet and, with the anemometer in the horizontal plane 100 mm above the top edge of the working aperture, make air velocity measurements at a minimum of 8 positions, namely 4 along a line one quarter of the depth of the working space forward of the rear wall, and four along a line the same distance behind the front window. The measured downflows at all points must be between 0.25 and 0.5 m/sec. </t>
    </r>
    <r>
      <rPr>
        <b/>
        <i/>
        <sz val="11"/>
        <rFont val="Calibri"/>
        <family val="2"/>
        <scheme val="minor"/>
      </rPr>
      <t>For large (1800mm wide) Class I cabinets, please use F019a- Class I Large MSC Monthly Airflow Measurements. For Class I Standard cabinets, please use F019b- Class I Standard MSC Monthly Airflow Measurements.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</si>
</sst>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6"/>
      <color theme="1"/>
      <name val="Calibri"/>
      <family val="2"/>
      <scheme val="minor"/>
    </font>
    <font>
      <b/>
      <sz val="14"/>
      <name val="Calibri"/>
      <family val="2"/>
      <scheme val="minor"/>
    </font>
    <font>
      <b/>
      <sz val="14"/>
      <color rgb="FFC00000"/>
      <name val="Calibri"/>
      <family val="2"/>
      <scheme val="minor"/>
    </font>
    <font>
      <b/>
      <sz val="12"/>
      <color theme="1"/>
      <name val="Calibri"/>
      <family val="2"/>
      <scheme val="minor"/>
    </font>
    <font>
      <b/>
      <sz val="11"/>
      <color rgb="FFC00000"/>
      <name val="Calibri"/>
      <family val="2"/>
      <scheme val="minor"/>
    </font>
    <font>
      <b/>
      <sz val="14"/>
      <color theme="1"/>
      <name val="Calibri"/>
      <family val="2"/>
      <scheme val="minor"/>
    </font>
    <font>
      <sz val="8"/>
      <name val="Calibri"/>
      <family val="2"/>
      <scheme val="minor"/>
    </font>
    <font>
      <sz val="11"/>
      <color rgb="FFFF0000"/>
      <name val="Calibri"/>
      <family val="2"/>
      <scheme val="minor"/>
    </font>
    <font>
      <sz val="14"/>
      <color theme="1"/>
      <name val="Calibri"/>
      <family val="2"/>
      <scheme val="minor"/>
    </font>
    <font>
      <b/>
      <i/>
      <sz val="1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4.9989318521683403E-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96">
    <xf numFmtId="0" fontId="0" fillId="0" borderId="0" xfId="0"/>
    <xf numFmtId="0" fontId="2"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9" xfId="0" applyFont="1" applyBorder="1"/>
    <xf numFmtId="0" fontId="0" fillId="0" borderId="10" xfId="0" applyBorder="1"/>
    <xf numFmtId="0" fontId="0" fillId="0" borderId="19" xfId="0" applyBorder="1"/>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30" xfId="0" applyFont="1" applyFill="1" applyBorder="1" applyAlignment="1">
      <alignment horizontal="center"/>
    </xf>
    <xf numFmtId="0" fontId="5" fillId="4" borderId="33" xfId="0" applyFont="1" applyFill="1" applyBorder="1" applyAlignment="1">
      <alignment horizontal="center"/>
    </xf>
    <xf numFmtId="0" fontId="5" fillId="4" borderId="29" xfId="0" applyFont="1" applyFill="1" applyBorder="1" applyAlignment="1">
      <alignment horizontal="center"/>
    </xf>
    <xf numFmtId="0" fontId="5" fillId="4" borderId="34" xfId="0" applyFont="1" applyFill="1" applyBorder="1" applyAlignment="1">
      <alignment horizontal="center"/>
    </xf>
    <xf numFmtId="0" fontId="0" fillId="0" borderId="0" xfId="0" applyAlignment="1">
      <alignment horizontal="center"/>
    </xf>
    <xf numFmtId="2" fontId="0" fillId="2" borderId="28" xfId="0" applyNumberFormat="1" applyFill="1" applyBorder="1"/>
    <xf numFmtId="2" fontId="0" fillId="3" borderId="29" xfId="0" applyNumberFormat="1" applyFill="1" applyBorder="1"/>
    <xf numFmtId="0" fontId="1" fillId="2" borderId="34" xfId="0" applyFont="1" applyFill="1" applyBorder="1" applyAlignment="1">
      <alignment horizontal="center"/>
    </xf>
    <xf numFmtId="2" fontId="0" fillId="3" borderId="28" xfId="0" applyNumberFormat="1" applyFill="1" applyBorder="1"/>
    <xf numFmtId="2" fontId="0" fillId="3" borderId="34" xfId="0" applyNumberFormat="1" applyFill="1" applyBorder="1"/>
    <xf numFmtId="0" fontId="1" fillId="4" borderId="35" xfId="0" applyFont="1" applyFill="1" applyBorder="1" applyAlignment="1">
      <alignment horizontal="center"/>
    </xf>
    <xf numFmtId="2" fontId="0" fillId="4" borderId="33" xfId="0" applyNumberFormat="1" applyFill="1" applyBorder="1"/>
    <xf numFmtId="2" fontId="0" fillId="4" borderId="29" xfId="0" applyNumberFormat="1" applyFill="1" applyBorder="1"/>
    <xf numFmtId="2" fontId="0" fillId="4" borderId="34" xfId="0" applyNumberFormat="1" applyFill="1" applyBorder="1"/>
    <xf numFmtId="0" fontId="7" fillId="0" borderId="0" xfId="0" applyFont="1"/>
    <xf numFmtId="0" fontId="1" fillId="0" borderId="2" xfId="0" applyFont="1" applyBorder="1" applyAlignment="1">
      <alignment horizontal="left" wrapText="1"/>
    </xf>
    <xf numFmtId="0" fontId="1" fillId="0" borderId="10" xfId="0" applyFont="1" applyBorder="1" applyAlignment="1">
      <alignment horizontal="left" wrapText="1"/>
    </xf>
    <xf numFmtId="0" fontId="1" fillId="0" borderId="7" xfId="0" applyFont="1" applyBorder="1" applyAlignment="1">
      <alignment horizontal="left" wrapText="1"/>
    </xf>
    <xf numFmtId="2" fontId="0" fillId="2" borderId="33" xfId="0" applyNumberFormat="1" applyFill="1" applyBorder="1"/>
    <xf numFmtId="0" fontId="1" fillId="0" borderId="1" xfId="0" applyFont="1" applyBorder="1"/>
    <xf numFmtId="0" fontId="5" fillId="2" borderId="27" xfId="0" applyFont="1" applyFill="1" applyBorder="1" applyAlignment="1">
      <alignment horizontal="center" wrapText="1"/>
    </xf>
    <xf numFmtId="0" fontId="5" fillId="2" borderId="32" xfId="0" applyFont="1" applyFill="1" applyBorder="1" applyAlignment="1">
      <alignment horizontal="center" wrapText="1"/>
    </xf>
    <xf numFmtId="0" fontId="5" fillId="3" borderId="26"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wrapText="1"/>
    </xf>
    <xf numFmtId="0" fontId="0" fillId="0" borderId="0" xfId="0" applyAlignment="1">
      <alignment wrapText="1"/>
    </xf>
    <xf numFmtId="0" fontId="5" fillId="0" borderId="0" xfId="0" applyFont="1"/>
    <xf numFmtId="0" fontId="0" fillId="0" borderId="0" xfId="0" applyBorder="1" applyAlignment="1">
      <alignment wrapText="1"/>
    </xf>
    <xf numFmtId="0" fontId="0" fillId="5" borderId="0" xfId="0" applyFill="1" applyAlignment="1">
      <alignment horizontal="left" vertical="center"/>
    </xf>
    <xf numFmtId="0" fontId="0" fillId="5" borderId="0" xfId="0" applyFill="1" applyAlignment="1">
      <alignment horizontal="left" vertical="center" wrapText="1"/>
    </xf>
    <xf numFmtId="0" fontId="0" fillId="5" borderId="0" xfId="0" applyFill="1" applyAlignment="1">
      <alignment horizontal="left" wrapText="1"/>
    </xf>
    <xf numFmtId="0" fontId="10" fillId="0" borderId="4" xfId="0" applyFont="1" applyBorder="1" applyAlignment="1">
      <alignment horizontal="center" wrapText="1"/>
    </xf>
    <xf numFmtId="0" fontId="10" fillId="0" borderId="0" xfId="0" applyFont="1" applyAlignment="1">
      <alignment horizontal="center" wrapText="1"/>
    </xf>
    <xf numFmtId="0" fontId="10" fillId="0" borderId="5" xfId="0" applyFont="1" applyBorder="1" applyAlignment="1">
      <alignment horizont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5" fillId="2" borderId="23" xfId="0" applyFont="1" applyFill="1" applyBorder="1" applyAlignment="1">
      <alignment horizontal="center"/>
    </xf>
    <xf numFmtId="0" fontId="5" fillId="2" borderId="24" xfId="0" applyFont="1" applyFill="1" applyBorder="1" applyAlignment="1">
      <alignment horizontal="center"/>
    </xf>
    <xf numFmtId="0" fontId="5" fillId="2" borderId="25" xfId="0" applyFont="1" applyFill="1" applyBorder="1" applyAlignment="1">
      <alignment horizontal="center"/>
    </xf>
    <xf numFmtId="0" fontId="5" fillId="4" borderId="23" xfId="0" applyFont="1" applyFill="1" applyBorder="1" applyAlignment="1">
      <alignment horizontal="center"/>
    </xf>
    <xf numFmtId="0" fontId="5" fillId="4" borderId="24" xfId="0" applyFont="1" applyFill="1" applyBorder="1" applyAlignment="1">
      <alignment horizontal="center"/>
    </xf>
    <xf numFmtId="0" fontId="5" fillId="4" borderId="36" xfId="0" applyFont="1" applyFill="1" applyBorder="1" applyAlignment="1">
      <alignment horizontal="center"/>
    </xf>
    <xf numFmtId="0" fontId="0" fillId="0" borderId="0" xfId="0" applyAlignment="1">
      <alignment horizontal="center" vertical="top"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5" fillId="4" borderId="37"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0" fillId="5" borderId="7" xfId="0" applyFill="1" applyBorder="1" applyAlignment="1">
      <alignment horizontal="left"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5" fillId="2" borderId="27" xfId="0" applyFont="1" applyFill="1" applyBorder="1" applyAlignment="1">
      <alignment horizontal="center" wrapText="1"/>
    </xf>
    <xf numFmtId="0" fontId="5" fillId="2" borderId="32" xfId="0" applyFont="1" applyFill="1" applyBorder="1" applyAlignment="1">
      <alignment horizontal="center" wrapText="1"/>
    </xf>
  </cellXfs>
  <cellStyles count="1">
    <cellStyle name="Normal" xfId="0" builtinId="0"/>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24131</xdr:colOff>
      <xdr:row>14</xdr:row>
      <xdr:rowOff>62229</xdr:rowOff>
    </xdr:from>
    <xdr:to>
      <xdr:col>5</xdr:col>
      <xdr:colOff>10160</xdr:colOff>
      <xdr:row>18</xdr:row>
      <xdr:rowOff>64134</xdr:rowOff>
    </xdr:to>
    <xdr:grpSp>
      <xdr:nvGrpSpPr>
        <xdr:cNvPr id="2" name="Group 1">
          <a:extLst>
            <a:ext uri="{FF2B5EF4-FFF2-40B4-BE49-F238E27FC236}">
              <a16:creationId xmlns:a16="http://schemas.microsoft.com/office/drawing/2014/main" id="{1E6E4C7C-F0D3-4F97-ADF2-75884E3DC01D}"/>
            </a:ext>
          </a:extLst>
        </xdr:cNvPr>
        <xdr:cNvGrpSpPr/>
      </xdr:nvGrpSpPr>
      <xdr:grpSpPr>
        <a:xfrm>
          <a:off x="1862456" y="3329304"/>
          <a:ext cx="2586354" cy="763905"/>
          <a:chOff x="-501236" y="1876549"/>
          <a:chExt cx="1933847" cy="857250"/>
        </a:xfrm>
      </xdr:grpSpPr>
      <xdr:sp macro="" textlink="">
        <xdr:nvSpPr>
          <xdr:cNvPr id="3" name="Rectangle 2">
            <a:extLst>
              <a:ext uri="{FF2B5EF4-FFF2-40B4-BE49-F238E27FC236}">
                <a16:creationId xmlns:a16="http://schemas.microsoft.com/office/drawing/2014/main" id="{9A58F324-EC01-14F0-9795-FC71C497268B}"/>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12F1F0FF-1A10-29CC-C9BD-C20AB401E816}"/>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E89EA584-E2FF-E233-8521-91D9B7E7A121}"/>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9DF53B85-F81C-84EC-DA15-034BC14C47C7}"/>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59689</xdr:colOff>
      <xdr:row>14</xdr:row>
      <xdr:rowOff>22226</xdr:rowOff>
    </xdr:from>
    <xdr:to>
      <xdr:col>12</xdr:col>
      <xdr:colOff>897888</xdr:colOff>
      <xdr:row>18</xdr:row>
      <xdr:rowOff>10161</xdr:rowOff>
    </xdr:to>
    <xdr:grpSp>
      <xdr:nvGrpSpPr>
        <xdr:cNvPr id="7" name="Group 6">
          <a:extLst>
            <a:ext uri="{FF2B5EF4-FFF2-40B4-BE49-F238E27FC236}">
              <a16:creationId xmlns:a16="http://schemas.microsoft.com/office/drawing/2014/main" id="{65C5F9AE-DD1F-4488-950B-0B8CFF74DCFE}"/>
            </a:ext>
          </a:extLst>
        </xdr:cNvPr>
        <xdr:cNvGrpSpPr/>
      </xdr:nvGrpSpPr>
      <xdr:grpSpPr>
        <a:xfrm>
          <a:off x="8165464" y="3289301"/>
          <a:ext cx="4619624" cy="749935"/>
          <a:chOff x="5353049" y="1790701"/>
          <a:chExt cx="3238500" cy="857250"/>
        </a:xfrm>
      </xdr:grpSpPr>
      <xdr:sp macro="" textlink="">
        <xdr:nvSpPr>
          <xdr:cNvPr id="8" name="Rectangle 7">
            <a:extLst>
              <a:ext uri="{FF2B5EF4-FFF2-40B4-BE49-F238E27FC236}">
                <a16:creationId xmlns:a16="http://schemas.microsoft.com/office/drawing/2014/main" id="{13794DA6-3E00-7C59-E8E9-CF9FBF305410}"/>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D953E995-E55D-0F8B-EF4E-4ED70F95C6E1}"/>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539DCD6E-455E-DDCC-D3C1-9E5EF92B21CB}"/>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A297E55D-C66B-580E-BBFD-1E98392C1E8F}"/>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FF484F44-5BCD-DAD7-733A-14DB2405F058}"/>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41B05966-D7C6-AF56-1E4A-4CE64F8B306A}"/>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B95A251E-29E0-2CDA-C526-3007E44B8DB3}"/>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267C089C-4750-1692-B27B-7BD77A7A2C0B}"/>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F273AC19-578F-8358-9694-8271E91F1838}"/>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C20A7D1B-0509-4595-8994-0AF26C28EA81}"/>
            </a:ext>
          </a:extLst>
        </xdr:cNvPr>
        <xdr:cNvGrpSpPr/>
      </xdr:nvGrpSpPr>
      <xdr:grpSpPr>
        <a:xfrm>
          <a:off x="1863726" y="2981324"/>
          <a:ext cx="2581274" cy="758825"/>
          <a:chOff x="-501236" y="1876549"/>
          <a:chExt cx="1933847" cy="857250"/>
        </a:xfrm>
      </xdr:grpSpPr>
      <xdr:sp macro="" textlink="">
        <xdr:nvSpPr>
          <xdr:cNvPr id="3" name="Rectangle 2">
            <a:extLst>
              <a:ext uri="{FF2B5EF4-FFF2-40B4-BE49-F238E27FC236}">
                <a16:creationId xmlns:a16="http://schemas.microsoft.com/office/drawing/2014/main" id="{0D087DE2-A680-9023-3473-1029421AA5CF}"/>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D76DDB51-8098-D485-7A2F-FFB45FEB9AD0}"/>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3B6E475F-7E5F-79B9-2D48-2B72E13CCCA4}"/>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130C0CFF-9EE7-42B8-C4C1-3D5B0C30AB46}"/>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73730891-C615-4DD9-86E6-C142F3193033}"/>
            </a:ext>
          </a:extLst>
        </xdr:cNvPr>
        <xdr:cNvGrpSpPr/>
      </xdr:nvGrpSpPr>
      <xdr:grpSpPr>
        <a:xfrm>
          <a:off x="8156574" y="2952751"/>
          <a:ext cx="4619624" cy="739775"/>
          <a:chOff x="5353049" y="1790701"/>
          <a:chExt cx="3238500" cy="857250"/>
        </a:xfrm>
      </xdr:grpSpPr>
      <xdr:sp macro="" textlink="">
        <xdr:nvSpPr>
          <xdr:cNvPr id="8" name="Rectangle 7">
            <a:extLst>
              <a:ext uri="{FF2B5EF4-FFF2-40B4-BE49-F238E27FC236}">
                <a16:creationId xmlns:a16="http://schemas.microsoft.com/office/drawing/2014/main" id="{4DF53AA2-FB4B-A4D3-31D7-E0962DC7A6F7}"/>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68F568CD-8B27-979C-30A4-13471AAA07E5}"/>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5F39CCBC-2926-77CE-7160-E4EC80EABB54}"/>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972362E4-2E41-8E33-3C12-015193371B5A}"/>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F5A2A605-427D-9864-9ECC-F9CF33B075D7}"/>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19BCC81C-8157-E79E-9884-9F04EB8180E1}"/>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3B3C7CCE-E284-9E32-895D-6D342C3BD36A}"/>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BEBEF2CC-15E3-94C4-C444-FDBA54DDC788}"/>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A98C65A7-EC33-FCFF-C6EA-90C8B9EDB4DF}"/>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17" name="Group 16">
          <a:extLst>
            <a:ext uri="{FF2B5EF4-FFF2-40B4-BE49-F238E27FC236}">
              <a16:creationId xmlns:a16="http://schemas.microsoft.com/office/drawing/2014/main" id="{6DE9D922-F1A5-4548-BCA8-9778BDB2713D}"/>
            </a:ext>
          </a:extLst>
        </xdr:cNvPr>
        <xdr:cNvGrpSpPr/>
      </xdr:nvGrpSpPr>
      <xdr:grpSpPr>
        <a:xfrm>
          <a:off x="1863726" y="2981324"/>
          <a:ext cx="2581274" cy="758825"/>
          <a:chOff x="-501236" y="1876549"/>
          <a:chExt cx="1933847" cy="857250"/>
        </a:xfrm>
      </xdr:grpSpPr>
      <xdr:sp macro="" textlink="">
        <xdr:nvSpPr>
          <xdr:cNvPr id="18" name="Rectangle 17">
            <a:extLst>
              <a:ext uri="{FF2B5EF4-FFF2-40B4-BE49-F238E27FC236}">
                <a16:creationId xmlns:a16="http://schemas.microsoft.com/office/drawing/2014/main" id="{9B492698-E2CD-8AF4-938B-2E37B9A76D41}"/>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Oval 18">
            <a:extLst>
              <a:ext uri="{FF2B5EF4-FFF2-40B4-BE49-F238E27FC236}">
                <a16:creationId xmlns:a16="http://schemas.microsoft.com/office/drawing/2014/main" id="{BFCDE95E-3422-BA5A-58A6-DAEF2A6DAC47}"/>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0" name="Oval 19">
            <a:extLst>
              <a:ext uri="{FF2B5EF4-FFF2-40B4-BE49-F238E27FC236}">
                <a16:creationId xmlns:a16="http://schemas.microsoft.com/office/drawing/2014/main" id="{398F9899-8432-9C83-E7DC-CDE7BAA5B3CF}"/>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1" name="Oval 20">
            <a:extLst>
              <a:ext uri="{FF2B5EF4-FFF2-40B4-BE49-F238E27FC236}">
                <a16:creationId xmlns:a16="http://schemas.microsoft.com/office/drawing/2014/main" id="{E843618B-18AD-9303-8EA0-80E1F5863912}"/>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22" name="Group 21">
          <a:extLst>
            <a:ext uri="{FF2B5EF4-FFF2-40B4-BE49-F238E27FC236}">
              <a16:creationId xmlns:a16="http://schemas.microsoft.com/office/drawing/2014/main" id="{87901743-6562-4D29-A976-1A3962100DEA}"/>
            </a:ext>
          </a:extLst>
        </xdr:cNvPr>
        <xdr:cNvGrpSpPr/>
      </xdr:nvGrpSpPr>
      <xdr:grpSpPr>
        <a:xfrm>
          <a:off x="8156574" y="2952751"/>
          <a:ext cx="4619624" cy="739775"/>
          <a:chOff x="5353049" y="1790701"/>
          <a:chExt cx="3238500" cy="857250"/>
        </a:xfrm>
      </xdr:grpSpPr>
      <xdr:sp macro="" textlink="">
        <xdr:nvSpPr>
          <xdr:cNvPr id="23" name="Rectangle 22">
            <a:extLst>
              <a:ext uri="{FF2B5EF4-FFF2-40B4-BE49-F238E27FC236}">
                <a16:creationId xmlns:a16="http://schemas.microsoft.com/office/drawing/2014/main" id="{4A6C657E-6550-CD54-B846-BF2636AB0B9E}"/>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Oval 23">
            <a:extLst>
              <a:ext uri="{FF2B5EF4-FFF2-40B4-BE49-F238E27FC236}">
                <a16:creationId xmlns:a16="http://schemas.microsoft.com/office/drawing/2014/main" id="{05227A85-E585-AE0F-D511-3FF3CF65D0C5}"/>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5" name="Oval 24">
            <a:extLst>
              <a:ext uri="{FF2B5EF4-FFF2-40B4-BE49-F238E27FC236}">
                <a16:creationId xmlns:a16="http://schemas.microsoft.com/office/drawing/2014/main" id="{67C65271-71D3-85EA-529B-F6C41F9FDC69}"/>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26" name="Oval 25">
            <a:extLst>
              <a:ext uri="{FF2B5EF4-FFF2-40B4-BE49-F238E27FC236}">
                <a16:creationId xmlns:a16="http://schemas.microsoft.com/office/drawing/2014/main" id="{4FC32B63-B500-3E49-353C-BAE186C80C58}"/>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7" name="Oval 26">
            <a:extLst>
              <a:ext uri="{FF2B5EF4-FFF2-40B4-BE49-F238E27FC236}">
                <a16:creationId xmlns:a16="http://schemas.microsoft.com/office/drawing/2014/main" id="{2887C192-A28B-C48D-5B56-E252556DFC0B}"/>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28" name="Oval 27">
            <a:extLst>
              <a:ext uri="{FF2B5EF4-FFF2-40B4-BE49-F238E27FC236}">
                <a16:creationId xmlns:a16="http://schemas.microsoft.com/office/drawing/2014/main" id="{257EAAFA-0D76-5F57-D483-F2224A8237B3}"/>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29" name="Oval 28">
            <a:extLst>
              <a:ext uri="{FF2B5EF4-FFF2-40B4-BE49-F238E27FC236}">
                <a16:creationId xmlns:a16="http://schemas.microsoft.com/office/drawing/2014/main" id="{85B9DF41-5303-E93E-41EE-59B3BA34F46C}"/>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30" name="Oval 29">
            <a:extLst>
              <a:ext uri="{FF2B5EF4-FFF2-40B4-BE49-F238E27FC236}">
                <a16:creationId xmlns:a16="http://schemas.microsoft.com/office/drawing/2014/main" id="{CE65C03B-2EB7-21E1-2667-7712C7B874C2}"/>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31" name="Oval 30">
            <a:extLst>
              <a:ext uri="{FF2B5EF4-FFF2-40B4-BE49-F238E27FC236}">
                <a16:creationId xmlns:a16="http://schemas.microsoft.com/office/drawing/2014/main" id="{78B0E9AB-99A3-CB35-07C8-C4B5D6F5EAFE}"/>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32" name="Group 31">
          <a:extLst>
            <a:ext uri="{FF2B5EF4-FFF2-40B4-BE49-F238E27FC236}">
              <a16:creationId xmlns:a16="http://schemas.microsoft.com/office/drawing/2014/main" id="{8323865F-878E-4786-A3B1-A93E5F985D6A}"/>
            </a:ext>
          </a:extLst>
        </xdr:cNvPr>
        <xdr:cNvGrpSpPr/>
      </xdr:nvGrpSpPr>
      <xdr:grpSpPr>
        <a:xfrm>
          <a:off x="1863726" y="2981324"/>
          <a:ext cx="2581274" cy="758825"/>
          <a:chOff x="-501236" y="1876549"/>
          <a:chExt cx="1933847" cy="857250"/>
        </a:xfrm>
      </xdr:grpSpPr>
      <xdr:sp macro="" textlink="">
        <xdr:nvSpPr>
          <xdr:cNvPr id="33" name="Rectangle 32">
            <a:extLst>
              <a:ext uri="{FF2B5EF4-FFF2-40B4-BE49-F238E27FC236}">
                <a16:creationId xmlns:a16="http://schemas.microsoft.com/office/drawing/2014/main" id="{548FF5C6-9354-ECFE-B315-63C9CA5E7BC4}"/>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D1A2AAB6-9571-2059-C36B-71FB9206EEA8}"/>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35" name="Oval 34">
            <a:extLst>
              <a:ext uri="{FF2B5EF4-FFF2-40B4-BE49-F238E27FC236}">
                <a16:creationId xmlns:a16="http://schemas.microsoft.com/office/drawing/2014/main" id="{1877F38B-CDD8-BBAC-F4D0-DC24C4BFA7F9}"/>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36" name="Oval 35">
            <a:extLst>
              <a:ext uri="{FF2B5EF4-FFF2-40B4-BE49-F238E27FC236}">
                <a16:creationId xmlns:a16="http://schemas.microsoft.com/office/drawing/2014/main" id="{982A9A3C-7E80-8EB8-7C4C-0FFA22ABFC78}"/>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37" name="Group 36">
          <a:extLst>
            <a:ext uri="{FF2B5EF4-FFF2-40B4-BE49-F238E27FC236}">
              <a16:creationId xmlns:a16="http://schemas.microsoft.com/office/drawing/2014/main" id="{BCEE9E55-E7E2-41D3-95D8-CAF811389C84}"/>
            </a:ext>
          </a:extLst>
        </xdr:cNvPr>
        <xdr:cNvGrpSpPr/>
      </xdr:nvGrpSpPr>
      <xdr:grpSpPr>
        <a:xfrm>
          <a:off x="8156574" y="2952751"/>
          <a:ext cx="4619624" cy="739775"/>
          <a:chOff x="5353049" y="1790701"/>
          <a:chExt cx="3238500" cy="857250"/>
        </a:xfrm>
      </xdr:grpSpPr>
      <xdr:sp macro="" textlink="">
        <xdr:nvSpPr>
          <xdr:cNvPr id="38" name="Rectangle 37">
            <a:extLst>
              <a:ext uri="{FF2B5EF4-FFF2-40B4-BE49-F238E27FC236}">
                <a16:creationId xmlns:a16="http://schemas.microsoft.com/office/drawing/2014/main" id="{6F508037-0D32-413E-1461-B7F67016F9B2}"/>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9" name="Oval 38">
            <a:extLst>
              <a:ext uri="{FF2B5EF4-FFF2-40B4-BE49-F238E27FC236}">
                <a16:creationId xmlns:a16="http://schemas.microsoft.com/office/drawing/2014/main" id="{CC12529D-53D5-D04C-909F-F5BDF220B028}"/>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40" name="Oval 39">
            <a:extLst>
              <a:ext uri="{FF2B5EF4-FFF2-40B4-BE49-F238E27FC236}">
                <a16:creationId xmlns:a16="http://schemas.microsoft.com/office/drawing/2014/main" id="{00C3D2C7-8EF0-B674-F235-DE5FDD836B16}"/>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41" name="Oval 40">
            <a:extLst>
              <a:ext uri="{FF2B5EF4-FFF2-40B4-BE49-F238E27FC236}">
                <a16:creationId xmlns:a16="http://schemas.microsoft.com/office/drawing/2014/main" id="{61672246-9C65-BD83-86CB-A21E11DA3304}"/>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42" name="Oval 41">
            <a:extLst>
              <a:ext uri="{FF2B5EF4-FFF2-40B4-BE49-F238E27FC236}">
                <a16:creationId xmlns:a16="http://schemas.microsoft.com/office/drawing/2014/main" id="{8BBDF186-0D95-4A9F-D169-3814E21D1A80}"/>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43" name="Oval 42">
            <a:extLst>
              <a:ext uri="{FF2B5EF4-FFF2-40B4-BE49-F238E27FC236}">
                <a16:creationId xmlns:a16="http://schemas.microsoft.com/office/drawing/2014/main" id="{2B737F23-1A61-1EF9-FACF-2104CEB2212C}"/>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44" name="Oval 43">
            <a:extLst>
              <a:ext uri="{FF2B5EF4-FFF2-40B4-BE49-F238E27FC236}">
                <a16:creationId xmlns:a16="http://schemas.microsoft.com/office/drawing/2014/main" id="{A929FAA8-C947-A16D-1682-0A0D997438EC}"/>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45" name="Oval 44">
            <a:extLst>
              <a:ext uri="{FF2B5EF4-FFF2-40B4-BE49-F238E27FC236}">
                <a16:creationId xmlns:a16="http://schemas.microsoft.com/office/drawing/2014/main" id="{613AE19A-3358-D71D-E2BF-D6FCAA534BA4}"/>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46" name="Oval 45">
            <a:extLst>
              <a:ext uri="{FF2B5EF4-FFF2-40B4-BE49-F238E27FC236}">
                <a16:creationId xmlns:a16="http://schemas.microsoft.com/office/drawing/2014/main" id="{95DDF8DE-AEB9-223A-D5E8-B3737BF7CBA9}"/>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5C08ADA5-7919-41C0-9424-DA9E6920996A}"/>
            </a:ext>
          </a:extLst>
        </xdr:cNvPr>
        <xdr:cNvGrpSpPr/>
      </xdr:nvGrpSpPr>
      <xdr:grpSpPr>
        <a:xfrm>
          <a:off x="1863726" y="2981324"/>
          <a:ext cx="2581274" cy="758825"/>
          <a:chOff x="-501236" y="1876549"/>
          <a:chExt cx="1933847" cy="857250"/>
        </a:xfrm>
      </xdr:grpSpPr>
      <xdr:sp macro="" textlink="">
        <xdr:nvSpPr>
          <xdr:cNvPr id="3" name="Rectangle 2">
            <a:extLst>
              <a:ext uri="{FF2B5EF4-FFF2-40B4-BE49-F238E27FC236}">
                <a16:creationId xmlns:a16="http://schemas.microsoft.com/office/drawing/2014/main" id="{79A28778-0087-18EE-6EF6-D1BCC448F143}"/>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D1AF111C-72AA-EE05-444F-599737724466}"/>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C0647114-34D9-9A5C-3094-77191A32985D}"/>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8D066052-5F57-C47C-EA5F-70E8E727ABE8}"/>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055D3754-8521-4B6C-8149-26F460D1442B}"/>
            </a:ext>
          </a:extLst>
        </xdr:cNvPr>
        <xdr:cNvGrpSpPr/>
      </xdr:nvGrpSpPr>
      <xdr:grpSpPr>
        <a:xfrm>
          <a:off x="8156574" y="2952751"/>
          <a:ext cx="4619624" cy="739775"/>
          <a:chOff x="5353049" y="1790701"/>
          <a:chExt cx="3238500" cy="857250"/>
        </a:xfrm>
      </xdr:grpSpPr>
      <xdr:sp macro="" textlink="">
        <xdr:nvSpPr>
          <xdr:cNvPr id="8" name="Rectangle 7">
            <a:extLst>
              <a:ext uri="{FF2B5EF4-FFF2-40B4-BE49-F238E27FC236}">
                <a16:creationId xmlns:a16="http://schemas.microsoft.com/office/drawing/2014/main" id="{22A871D6-5C67-444F-4BD3-BA3C754FC0CF}"/>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11445698-9437-281A-96C1-F40CE1BD0904}"/>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222D37E6-C48D-BA14-AAC6-26CF5ABE776A}"/>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591967A9-2BE2-5209-8B9E-517DC32F25AE}"/>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2082EF7F-E005-FCDE-3D45-E631AD324195}"/>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60A20256-860F-5C0F-9FCF-27350B0C07D5}"/>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5E00C77B-7548-1DDD-8480-4250CADBA92A}"/>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CAD09BF4-D7F6-B62B-E1C8-8FED70576071}"/>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4DE891B2-4565-E207-62FD-16E201D0507E}"/>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17" name="Group 16">
          <a:extLst>
            <a:ext uri="{FF2B5EF4-FFF2-40B4-BE49-F238E27FC236}">
              <a16:creationId xmlns:a16="http://schemas.microsoft.com/office/drawing/2014/main" id="{AFA75512-CB8A-45A8-8E4C-42FA5C977449}"/>
            </a:ext>
          </a:extLst>
        </xdr:cNvPr>
        <xdr:cNvGrpSpPr/>
      </xdr:nvGrpSpPr>
      <xdr:grpSpPr>
        <a:xfrm>
          <a:off x="1863726" y="2981324"/>
          <a:ext cx="2581274" cy="758825"/>
          <a:chOff x="-501236" y="1876549"/>
          <a:chExt cx="1933847" cy="857250"/>
        </a:xfrm>
      </xdr:grpSpPr>
      <xdr:sp macro="" textlink="">
        <xdr:nvSpPr>
          <xdr:cNvPr id="18" name="Rectangle 17">
            <a:extLst>
              <a:ext uri="{FF2B5EF4-FFF2-40B4-BE49-F238E27FC236}">
                <a16:creationId xmlns:a16="http://schemas.microsoft.com/office/drawing/2014/main" id="{287FCE7B-F1DE-F6E9-CC8A-CB2735B674D7}"/>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Oval 18">
            <a:extLst>
              <a:ext uri="{FF2B5EF4-FFF2-40B4-BE49-F238E27FC236}">
                <a16:creationId xmlns:a16="http://schemas.microsoft.com/office/drawing/2014/main" id="{CF9ABBCD-891C-375A-26F9-7BEBB0C5A42C}"/>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0" name="Oval 19">
            <a:extLst>
              <a:ext uri="{FF2B5EF4-FFF2-40B4-BE49-F238E27FC236}">
                <a16:creationId xmlns:a16="http://schemas.microsoft.com/office/drawing/2014/main" id="{E8D4D554-D9CD-CBC3-461B-78FED8E606B8}"/>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1" name="Oval 20">
            <a:extLst>
              <a:ext uri="{FF2B5EF4-FFF2-40B4-BE49-F238E27FC236}">
                <a16:creationId xmlns:a16="http://schemas.microsoft.com/office/drawing/2014/main" id="{0283C0B9-4090-14B6-1463-929BCD8ED7E1}"/>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22" name="Group 21">
          <a:extLst>
            <a:ext uri="{FF2B5EF4-FFF2-40B4-BE49-F238E27FC236}">
              <a16:creationId xmlns:a16="http://schemas.microsoft.com/office/drawing/2014/main" id="{96B79343-9219-40B1-B89D-301ADD83FD5F}"/>
            </a:ext>
          </a:extLst>
        </xdr:cNvPr>
        <xdr:cNvGrpSpPr/>
      </xdr:nvGrpSpPr>
      <xdr:grpSpPr>
        <a:xfrm>
          <a:off x="8156574" y="2952751"/>
          <a:ext cx="4619624" cy="739775"/>
          <a:chOff x="5353049" y="1790701"/>
          <a:chExt cx="3238500" cy="857250"/>
        </a:xfrm>
      </xdr:grpSpPr>
      <xdr:sp macro="" textlink="">
        <xdr:nvSpPr>
          <xdr:cNvPr id="23" name="Rectangle 22">
            <a:extLst>
              <a:ext uri="{FF2B5EF4-FFF2-40B4-BE49-F238E27FC236}">
                <a16:creationId xmlns:a16="http://schemas.microsoft.com/office/drawing/2014/main" id="{D60F9790-EF5D-19CD-75B8-EA9BCC1BA728}"/>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Oval 23">
            <a:extLst>
              <a:ext uri="{FF2B5EF4-FFF2-40B4-BE49-F238E27FC236}">
                <a16:creationId xmlns:a16="http://schemas.microsoft.com/office/drawing/2014/main" id="{9B3907BC-2C0A-F5BD-DFC9-3142C4E7A543}"/>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5" name="Oval 24">
            <a:extLst>
              <a:ext uri="{FF2B5EF4-FFF2-40B4-BE49-F238E27FC236}">
                <a16:creationId xmlns:a16="http://schemas.microsoft.com/office/drawing/2014/main" id="{DBB6CD20-6CD9-C9DF-22E2-E77215BB31A0}"/>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26" name="Oval 25">
            <a:extLst>
              <a:ext uri="{FF2B5EF4-FFF2-40B4-BE49-F238E27FC236}">
                <a16:creationId xmlns:a16="http://schemas.microsoft.com/office/drawing/2014/main" id="{3F8BBF2B-842E-076E-B3C8-4EC3FFCEE2AA}"/>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7" name="Oval 26">
            <a:extLst>
              <a:ext uri="{FF2B5EF4-FFF2-40B4-BE49-F238E27FC236}">
                <a16:creationId xmlns:a16="http://schemas.microsoft.com/office/drawing/2014/main" id="{973BBC2C-24B6-8E7B-00B1-B281E9563928}"/>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28" name="Oval 27">
            <a:extLst>
              <a:ext uri="{FF2B5EF4-FFF2-40B4-BE49-F238E27FC236}">
                <a16:creationId xmlns:a16="http://schemas.microsoft.com/office/drawing/2014/main" id="{2BFF2470-5A4E-84B7-7D54-BA4E1C2BE43C}"/>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29" name="Oval 28">
            <a:extLst>
              <a:ext uri="{FF2B5EF4-FFF2-40B4-BE49-F238E27FC236}">
                <a16:creationId xmlns:a16="http://schemas.microsoft.com/office/drawing/2014/main" id="{C72C53DE-2EF9-B986-A6DC-37940CE5D115}"/>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30" name="Oval 29">
            <a:extLst>
              <a:ext uri="{FF2B5EF4-FFF2-40B4-BE49-F238E27FC236}">
                <a16:creationId xmlns:a16="http://schemas.microsoft.com/office/drawing/2014/main" id="{DB8BDB89-763E-B129-7795-A492AC2D3CA6}"/>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31" name="Oval 30">
            <a:extLst>
              <a:ext uri="{FF2B5EF4-FFF2-40B4-BE49-F238E27FC236}">
                <a16:creationId xmlns:a16="http://schemas.microsoft.com/office/drawing/2014/main" id="{F783C5CA-980D-E6CA-8A4A-1CAB7D966FC8}"/>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32" name="Group 31">
          <a:extLst>
            <a:ext uri="{FF2B5EF4-FFF2-40B4-BE49-F238E27FC236}">
              <a16:creationId xmlns:a16="http://schemas.microsoft.com/office/drawing/2014/main" id="{BB59A524-D917-4778-9E4E-FAE187E408CB}"/>
            </a:ext>
          </a:extLst>
        </xdr:cNvPr>
        <xdr:cNvGrpSpPr/>
      </xdr:nvGrpSpPr>
      <xdr:grpSpPr>
        <a:xfrm>
          <a:off x="1863726" y="2981324"/>
          <a:ext cx="2581274" cy="758825"/>
          <a:chOff x="-501236" y="1876549"/>
          <a:chExt cx="1933847" cy="857250"/>
        </a:xfrm>
      </xdr:grpSpPr>
      <xdr:sp macro="" textlink="">
        <xdr:nvSpPr>
          <xdr:cNvPr id="33" name="Rectangle 32">
            <a:extLst>
              <a:ext uri="{FF2B5EF4-FFF2-40B4-BE49-F238E27FC236}">
                <a16:creationId xmlns:a16="http://schemas.microsoft.com/office/drawing/2014/main" id="{27D15838-2DEE-B760-7A5C-15B6648D1D9D}"/>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349DCBFC-0D70-C41D-6AD6-C68C52308070}"/>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35" name="Oval 34">
            <a:extLst>
              <a:ext uri="{FF2B5EF4-FFF2-40B4-BE49-F238E27FC236}">
                <a16:creationId xmlns:a16="http://schemas.microsoft.com/office/drawing/2014/main" id="{A0C09BB6-4F83-0A0E-3D21-182DB05B6287}"/>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36" name="Oval 35">
            <a:extLst>
              <a:ext uri="{FF2B5EF4-FFF2-40B4-BE49-F238E27FC236}">
                <a16:creationId xmlns:a16="http://schemas.microsoft.com/office/drawing/2014/main" id="{B12676F9-2873-3907-BD6A-CA2CB5A617C1}"/>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37" name="Group 36">
          <a:extLst>
            <a:ext uri="{FF2B5EF4-FFF2-40B4-BE49-F238E27FC236}">
              <a16:creationId xmlns:a16="http://schemas.microsoft.com/office/drawing/2014/main" id="{EB3032B7-643D-4B05-8004-ED22B7B56A9A}"/>
            </a:ext>
          </a:extLst>
        </xdr:cNvPr>
        <xdr:cNvGrpSpPr/>
      </xdr:nvGrpSpPr>
      <xdr:grpSpPr>
        <a:xfrm>
          <a:off x="8156574" y="2952751"/>
          <a:ext cx="4619624" cy="739775"/>
          <a:chOff x="5353049" y="1790701"/>
          <a:chExt cx="3238500" cy="857250"/>
        </a:xfrm>
      </xdr:grpSpPr>
      <xdr:sp macro="" textlink="">
        <xdr:nvSpPr>
          <xdr:cNvPr id="38" name="Rectangle 37">
            <a:extLst>
              <a:ext uri="{FF2B5EF4-FFF2-40B4-BE49-F238E27FC236}">
                <a16:creationId xmlns:a16="http://schemas.microsoft.com/office/drawing/2014/main" id="{20A54785-6169-17A0-4B7A-B6414DB9CBAB}"/>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9" name="Oval 38">
            <a:extLst>
              <a:ext uri="{FF2B5EF4-FFF2-40B4-BE49-F238E27FC236}">
                <a16:creationId xmlns:a16="http://schemas.microsoft.com/office/drawing/2014/main" id="{432A1FF0-0898-8F59-5D99-7F4BE3DF87BD}"/>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40" name="Oval 39">
            <a:extLst>
              <a:ext uri="{FF2B5EF4-FFF2-40B4-BE49-F238E27FC236}">
                <a16:creationId xmlns:a16="http://schemas.microsoft.com/office/drawing/2014/main" id="{72D3E7ED-B77C-030F-F1C3-0429555B4ECA}"/>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41" name="Oval 40">
            <a:extLst>
              <a:ext uri="{FF2B5EF4-FFF2-40B4-BE49-F238E27FC236}">
                <a16:creationId xmlns:a16="http://schemas.microsoft.com/office/drawing/2014/main" id="{B619A57D-9DBB-BA1E-EE8C-A0C5F8B76631}"/>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42" name="Oval 41">
            <a:extLst>
              <a:ext uri="{FF2B5EF4-FFF2-40B4-BE49-F238E27FC236}">
                <a16:creationId xmlns:a16="http://schemas.microsoft.com/office/drawing/2014/main" id="{1821E94B-6D94-2311-4FE9-94AFEB5DAE5C}"/>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43" name="Oval 42">
            <a:extLst>
              <a:ext uri="{FF2B5EF4-FFF2-40B4-BE49-F238E27FC236}">
                <a16:creationId xmlns:a16="http://schemas.microsoft.com/office/drawing/2014/main" id="{D647DB0E-9749-7AD4-C198-88EA8E8E11B1}"/>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44" name="Oval 43">
            <a:extLst>
              <a:ext uri="{FF2B5EF4-FFF2-40B4-BE49-F238E27FC236}">
                <a16:creationId xmlns:a16="http://schemas.microsoft.com/office/drawing/2014/main" id="{06E87B36-24BE-862F-757B-E6300793F143}"/>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45" name="Oval 44">
            <a:extLst>
              <a:ext uri="{FF2B5EF4-FFF2-40B4-BE49-F238E27FC236}">
                <a16:creationId xmlns:a16="http://schemas.microsoft.com/office/drawing/2014/main" id="{BC4728D2-EB8A-B55B-1217-E19D727B3C3F}"/>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46" name="Oval 45">
            <a:extLst>
              <a:ext uri="{FF2B5EF4-FFF2-40B4-BE49-F238E27FC236}">
                <a16:creationId xmlns:a16="http://schemas.microsoft.com/office/drawing/2014/main" id="{77488968-5157-4C4F-7778-0BB1BF9085F3}"/>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23BFAE88-E713-4F83-8226-5A1E207AD658}"/>
            </a:ext>
          </a:extLst>
        </xdr:cNvPr>
        <xdr:cNvGrpSpPr/>
      </xdr:nvGrpSpPr>
      <xdr:grpSpPr>
        <a:xfrm>
          <a:off x="1863726" y="2981324"/>
          <a:ext cx="2581274" cy="758825"/>
          <a:chOff x="-501236" y="1876549"/>
          <a:chExt cx="1933847" cy="857250"/>
        </a:xfrm>
      </xdr:grpSpPr>
      <xdr:sp macro="" textlink="">
        <xdr:nvSpPr>
          <xdr:cNvPr id="3" name="Rectangle 2">
            <a:extLst>
              <a:ext uri="{FF2B5EF4-FFF2-40B4-BE49-F238E27FC236}">
                <a16:creationId xmlns:a16="http://schemas.microsoft.com/office/drawing/2014/main" id="{BF3D6D7E-F5C9-D60F-DC32-87619FA337EA}"/>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D0B1B9E0-04F7-0804-9C38-D1EFFD262D1B}"/>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2A044AC2-89A8-DB5E-D518-F85CE6AB793F}"/>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7D42531A-4A21-49D0-D702-F27E9C448175}"/>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CA4C1A0D-9280-41CC-B8B1-28BFD0074B5D}"/>
            </a:ext>
          </a:extLst>
        </xdr:cNvPr>
        <xdr:cNvGrpSpPr/>
      </xdr:nvGrpSpPr>
      <xdr:grpSpPr>
        <a:xfrm>
          <a:off x="8156574" y="2952751"/>
          <a:ext cx="4619624" cy="739775"/>
          <a:chOff x="5353049" y="1790701"/>
          <a:chExt cx="3238500" cy="857250"/>
        </a:xfrm>
      </xdr:grpSpPr>
      <xdr:sp macro="" textlink="">
        <xdr:nvSpPr>
          <xdr:cNvPr id="8" name="Rectangle 7">
            <a:extLst>
              <a:ext uri="{FF2B5EF4-FFF2-40B4-BE49-F238E27FC236}">
                <a16:creationId xmlns:a16="http://schemas.microsoft.com/office/drawing/2014/main" id="{14D5EC6A-8D0F-2EAA-857D-38F5558F21CC}"/>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3EC10ADA-3373-E64C-8A60-10E5DD5441E8}"/>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1F718BB7-0EF0-068C-AE6D-B03583C1F76E}"/>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8590E498-C504-FA1B-AFD8-84F85ECD46AE}"/>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7949DC35-7CA7-D8E8-BF8C-55CB1AB7C981}"/>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4FC19069-5678-7931-9EE5-7D14F71E5671}"/>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A5013D86-9228-DFF5-D118-6305C1EB9AB7}"/>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C63F386F-06BD-3373-E9FB-A0ED5ED863EB}"/>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53351177-9193-E070-295A-B83517F61626}"/>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17" name="Group 16">
          <a:extLst>
            <a:ext uri="{FF2B5EF4-FFF2-40B4-BE49-F238E27FC236}">
              <a16:creationId xmlns:a16="http://schemas.microsoft.com/office/drawing/2014/main" id="{C0ADF08C-38EF-468A-9E11-27749AC65A2C}"/>
            </a:ext>
          </a:extLst>
        </xdr:cNvPr>
        <xdr:cNvGrpSpPr/>
      </xdr:nvGrpSpPr>
      <xdr:grpSpPr>
        <a:xfrm>
          <a:off x="1863726" y="2981324"/>
          <a:ext cx="2581274" cy="758825"/>
          <a:chOff x="-501236" y="1876549"/>
          <a:chExt cx="1933847" cy="857250"/>
        </a:xfrm>
      </xdr:grpSpPr>
      <xdr:sp macro="" textlink="">
        <xdr:nvSpPr>
          <xdr:cNvPr id="18" name="Rectangle 17">
            <a:extLst>
              <a:ext uri="{FF2B5EF4-FFF2-40B4-BE49-F238E27FC236}">
                <a16:creationId xmlns:a16="http://schemas.microsoft.com/office/drawing/2014/main" id="{AFC90428-DFF7-5B1B-8224-473671439FA1}"/>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Oval 18">
            <a:extLst>
              <a:ext uri="{FF2B5EF4-FFF2-40B4-BE49-F238E27FC236}">
                <a16:creationId xmlns:a16="http://schemas.microsoft.com/office/drawing/2014/main" id="{6A9CA973-512D-BD97-2688-CB6CC7AD0C3E}"/>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0" name="Oval 19">
            <a:extLst>
              <a:ext uri="{FF2B5EF4-FFF2-40B4-BE49-F238E27FC236}">
                <a16:creationId xmlns:a16="http://schemas.microsoft.com/office/drawing/2014/main" id="{30795D36-B3D9-EFEE-96FB-1DE7E6CF7F4A}"/>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1" name="Oval 20">
            <a:extLst>
              <a:ext uri="{FF2B5EF4-FFF2-40B4-BE49-F238E27FC236}">
                <a16:creationId xmlns:a16="http://schemas.microsoft.com/office/drawing/2014/main" id="{9CAEF83A-73B3-9CF8-F018-36F6BCAC2CE7}"/>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22" name="Group 21">
          <a:extLst>
            <a:ext uri="{FF2B5EF4-FFF2-40B4-BE49-F238E27FC236}">
              <a16:creationId xmlns:a16="http://schemas.microsoft.com/office/drawing/2014/main" id="{925078E7-9AEE-4CB3-96B1-B6320FB03FFC}"/>
            </a:ext>
          </a:extLst>
        </xdr:cNvPr>
        <xdr:cNvGrpSpPr/>
      </xdr:nvGrpSpPr>
      <xdr:grpSpPr>
        <a:xfrm>
          <a:off x="8156574" y="2952751"/>
          <a:ext cx="4619624" cy="739775"/>
          <a:chOff x="5353049" y="1790701"/>
          <a:chExt cx="3238500" cy="857250"/>
        </a:xfrm>
      </xdr:grpSpPr>
      <xdr:sp macro="" textlink="">
        <xdr:nvSpPr>
          <xdr:cNvPr id="23" name="Rectangle 22">
            <a:extLst>
              <a:ext uri="{FF2B5EF4-FFF2-40B4-BE49-F238E27FC236}">
                <a16:creationId xmlns:a16="http://schemas.microsoft.com/office/drawing/2014/main" id="{4F029179-2C36-54F2-D0C2-EC483ED1407A}"/>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Oval 23">
            <a:extLst>
              <a:ext uri="{FF2B5EF4-FFF2-40B4-BE49-F238E27FC236}">
                <a16:creationId xmlns:a16="http://schemas.microsoft.com/office/drawing/2014/main" id="{C9F67AC1-C781-4FE3-891F-7FE59C20A776}"/>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5" name="Oval 24">
            <a:extLst>
              <a:ext uri="{FF2B5EF4-FFF2-40B4-BE49-F238E27FC236}">
                <a16:creationId xmlns:a16="http://schemas.microsoft.com/office/drawing/2014/main" id="{C40FF084-484F-A4CC-4AB8-75D12BDA1B35}"/>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26" name="Oval 25">
            <a:extLst>
              <a:ext uri="{FF2B5EF4-FFF2-40B4-BE49-F238E27FC236}">
                <a16:creationId xmlns:a16="http://schemas.microsoft.com/office/drawing/2014/main" id="{D7698268-6184-CBEE-1737-C1B7116D79C1}"/>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7" name="Oval 26">
            <a:extLst>
              <a:ext uri="{FF2B5EF4-FFF2-40B4-BE49-F238E27FC236}">
                <a16:creationId xmlns:a16="http://schemas.microsoft.com/office/drawing/2014/main" id="{A1C7FB42-4BAC-39B8-A9C0-2BF77BED4144}"/>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28" name="Oval 27">
            <a:extLst>
              <a:ext uri="{FF2B5EF4-FFF2-40B4-BE49-F238E27FC236}">
                <a16:creationId xmlns:a16="http://schemas.microsoft.com/office/drawing/2014/main" id="{792D153D-1883-86C8-7BEB-6E96AD6E5756}"/>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29" name="Oval 28">
            <a:extLst>
              <a:ext uri="{FF2B5EF4-FFF2-40B4-BE49-F238E27FC236}">
                <a16:creationId xmlns:a16="http://schemas.microsoft.com/office/drawing/2014/main" id="{899169B6-682F-1B2E-9661-6806AE7E765E}"/>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30" name="Oval 29">
            <a:extLst>
              <a:ext uri="{FF2B5EF4-FFF2-40B4-BE49-F238E27FC236}">
                <a16:creationId xmlns:a16="http://schemas.microsoft.com/office/drawing/2014/main" id="{2FAD2FF8-7BF6-C9F0-4657-7011356FB8A2}"/>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31" name="Oval 30">
            <a:extLst>
              <a:ext uri="{FF2B5EF4-FFF2-40B4-BE49-F238E27FC236}">
                <a16:creationId xmlns:a16="http://schemas.microsoft.com/office/drawing/2014/main" id="{E7C819CC-73AF-74D3-DF02-D4FEB7F6C9FE}"/>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32" name="Group 31">
          <a:extLst>
            <a:ext uri="{FF2B5EF4-FFF2-40B4-BE49-F238E27FC236}">
              <a16:creationId xmlns:a16="http://schemas.microsoft.com/office/drawing/2014/main" id="{C2AE5AD0-B34E-44E5-B985-E3B60DC3EB28}"/>
            </a:ext>
          </a:extLst>
        </xdr:cNvPr>
        <xdr:cNvGrpSpPr/>
      </xdr:nvGrpSpPr>
      <xdr:grpSpPr>
        <a:xfrm>
          <a:off x="1863726" y="2981324"/>
          <a:ext cx="2581274" cy="758825"/>
          <a:chOff x="-501236" y="1876549"/>
          <a:chExt cx="1933847" cy="857250"/>
        </a:xfrm>
      </xdr:grpSpPr>
      <xdr:sp macro="" textlink="">
        <xdr:nvSpPr>
          <xdr:cNvPr id="33" name="Rectangle 32">
            <a:extLst>
              <a:ext uri="{FF2B5EF4-FFF2-40B4-BE49-F238E27FC236}">
                <a16:creationId xmlns:a16="http://schemas.microsoft.com/office/drawing/2014/main" id="{AEFE744E-39B4-F22C-79AA-0D383B9938EC}"/>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8FB8379D-A4F1-6696-C09C-4FF8890ED164}"/>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35" name="Oval 34">
            <a:extLst>
              <a:ext uri="{FF2B5EF4-FFF2-40B4-BE49-F238E27FC236}">
                <a16:creationId xmlns:a16="http://schemas.microsoft.com/office/drawing/2014/main" id="{9C5F9AB4-589F-942D-1B8A-44B5C2821D0C}"/>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36" name="Oval 35">
            <a:extLst>
              <a:ext uri="{FF2B5EF4-FFF2-40B4-BE49-F238E27FC236}">
                <a16:creationId xmlns:a16="http://schemas.microsoft.com/office/drawing/2014/main" id="{B450CF22-9364-B9AD-C46A-E080890298A3}"/>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37" name="Group 36">
          <a:extLst>
            <a:ext uri="{FF2B5EF4-FFF2-40B4-BE49-F238E27FC236}">
              <a16:creationId xmlns:a16="http://schemas.microsoft.com/office/drawing/2014/main" id="{15BFE9AE-8EB3-434B-9D4A-9A02AA064BF1}"/>
            </a:ext>
          </a:extLst>
        </xdr:cNvPr>
        <xdr:cNvGrpSpPr/>
      </xdr:nvGrpSpPr>
      <xdr:grpSpPr>
        <a:xfrm>
          <a:off x="8156574" y="2952751"/>
          <a:ext cx="4619624" cy="739775"/>
          <a:chOff x="5353049" y="1790701"/>
          <a:chExt cx="3238500" cy="857250"/>
        </a:xfrm>
      </xdr:grpSpPr>
      <xdr:sp macro="" textlink="">
        <xdr:nvSpPr>
          <xdr:cNvPr id="38" name="Rectangle 37">
            <a:extLst>
              <a:ext uri="{FF2B5EF4-FFF2-40B4-BE49-F238E27FC236}">
                <a16:creationId xmlns:a16="http://schemas.microsoft.com/office/drawing/2014/main" id="{03527B95-703C-53D2-7CFA-078EBF1654FB}"/>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9" name="Oval 38">
            <a:extLst>
              <a:ext uri="{FF2B5EF4-FFF2-40B4-BE49-F238E27FC236}">
                <a16:creationId xmlns:a16="http://schemas.microsoft.com/office/drawing/2014/main" id="{56B38E96-E15D-BB30-36C4-F4F9D67AB3A3}"/>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40" name="Oval 39">
            <a:extLst>
              <a:ext uri="{FF2B5EF4-FFF2-40B4-BE49-F238E27FC236}">
                <a16:creationId xmlns:a16="http://schemas.microsoft.com/office/drawing/2014/main" id="{EE3D6EA8-DF28-CE48-33E8-B800FFAE50ED}"/>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41" name="Oval 40">
            <a:extLst>
              <a:ext uri="{FF2B5EF4-FFF2-40B4-BE49-F238E27FC236}">
                <a16:creationId xmlns:a16="http://schemas.microsoft.com/office/drawing/2014/main" id="{A8BE0D42-DE19-F097-D576-3406CB91D7DA}"/>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42" name="Oval 41">
            <a:extLst>
              <a:ext uri="{FF2B5EF4-FFF2-40B4-BE49-F238E27FC236}">
                <a16:creationId xmlns:a16="http://schemas.microsoft.com/office/drawing/2014/main" id="{B31BD3B8-9421-8143-FFD7-A2B173126FA4}"/>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43" name="Oval 42">
            <a:extLst>
              <a:ext uri="{FF2B5EF4-FFF2-40B4-BE49-F238E27FC236}">
                <a16:creationId xmlns:a16="http://schemas.microsoft.com/office/drawing/2014/main" id="{11C0729D-72BB-17A2-0961-5A3383692EDD}"/>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44" name="Oval 43">
            <a:extLst>
              <a:ext uri="{FF2B5EF4-FFF2-40B4-BE49-F238E27FC236}">
                <a16:creationId xmlns:a16="http://schemas.microsoft.com/office/drawing/2014/main" id="{4F503E6B-0654-8DC6-37AD-73091B473A64}"/>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45" name="Oval 44">
            <a:extLst>
              <a:ext uri="{FF2B5EF4-FFF2-40B4-BE49-F238E27FC236}">
                <a16:creationId xmlns:a16="http://schemas.microsoft.com/office/drawing/2014/main" id="{DFA8BC81-9621-8F7E-E47B-D6B89480383B}"/>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46" name="Oval 45">
            <a:extLst>
              <a:ext uri="{FF2B5EF4-FFF2-40B4-BE49-F238E27FC236}">
                <a16:creationId xmlns:a16="http://schemas.microsoft.com/office/drawing/2014/main" id="{35ECD9E0-3FA8-92A8-D1A9-A6E588871C23}"/>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F486D286-6A95-4C0A-8914-82989CF8A87F}"/>
            </a:ext>
          </a:extLst>
        </xdr:cNvPr>
        <xdr:cNvGrpSpPr/>
      </xdr:nvGrpSpPr>
      <xdr:grpSpPr>
        <a:xfrm>
          <a:off x="1863726" y="2981324"/>
          <a:ext cx="2581274" cy="758825"/>
          <a:chOff x="-501236" y="1876549"/>
          <a:chExt cx="1933847" cy="857250"/>
        </a:xfrm>
      </xdr:grpSpPr>
      <xdr:sp macro="" textlink="">
        <xdr:nvSpPr>
          <xdr:cNvPr id="3" name="Rectangle 2">
            <a:extLst>
              <a:ext uri="{FF2B5EF4-FFF2-40B4-BE49-F238E27FC236}">
                <a16:creationId xmlns:a16="http://schemas.microsoft.com/office/drawing/2014/main" id="{70EACBF1-09C5-21B8-A181-862596A29E85}"/>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130C2224-406A-F86F-A217-29A38BD3CED2}"/>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3F6169A9-D282-E8CA-62E1-1B89B7403142}"/>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8C13A719-C2B5-429A-C5C3-F2A0D9AE3037}"/>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A05CFAD6-2F27-4DFE-AF59-E331EEB36ECB}"/>
            </a:ext>
          </a:extLst>
        </xdr:cNvPr>
        <xdr:cNvGrpSpPr/>
      </xdr:nvGrpSpPr>
      <xdr:grpSpPr>
        <a:xfrm>
          <a:off x="8156574" y="2952751"/>
          <a:ext cx="4619624" cy="739775"/>
          <a:chOff x="5353049" y="1790701"/>
          <a:chExt cx="3238500" cy="857250"/>
        </a:xfrm>
      </xdr:grpSpPr>
      <xdr:sp macro="" textlink="">
        <xdr:nvSpPr>
          <xdr:cNvPr id="8" name="Rectangle 7">
            <a:extLst>
              <a:ext uri="{FF2B5EF4-FFF2-40B4-BE49-F238E27FC236}">
                <a16:creationId xmlns:a16="http://schemas.microsoft.com/office/drawing/2014/main" id="{6D528CAA-1698-D949-00F8-9D6BA71A0BEF}"/>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FFF37AB2-EF78-FC64-4A72-FAE2C952BF0F}"/>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39F97127-E996-7DE0-BC1F-04947974CBB1}"/>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04332958-3750-BC12-B37B-C6FD717D4CCB}"/>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2AB98F41-4C62-0AD4-5117-681E56E76919}"/>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FFEDBABD-D23E-89B0-556A-7A1B26D3E034}"/>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173402A7-85B3-D1F1-D04E-BF363C762703}"/>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2742EE05-3E06-12E1-B209-C70E468D11D9}"/>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FC0AFCF8-4DD0-473E-D2CC-BD27105D462C}"/>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17" name="Group 16">
          <a:extLst>
            <a:ext uri="{FF2B5EF4-FFF2-40B4-BE49-F238E27FC236}">
              <a16:creationId xmlns:a16="http://schemas.microsoft.com/office/drawing/2014/main" id="{9F290BBE-415E-405D-A3F4-35F47023BEE3}"/>
            </a:ext>
          </a:extLst>
        </xdr:cNvPr>
        <xdr:cNvGrpSpPr/>
      </xdr:nvGrpSpPr>
      <xdr:grpSpPr>
        <a:xfrm>
          <a:off x="1863726" y="2981324"/>
          <a:ext cx="2581274" cy="758825"/>
          <a:chOff x="-501236" y="1876549"/>
          <a:chExt cx="1933847" cy="857250"/>
        </a:xfrm>
      </xdr:grpSpPr>
      <xdr:sp macro="" textlink="">
        <xdr:nvSpPr>
          <xdr:cNvPr id="18" name="Rectangle 17">
            <a:extLst>
              <a:ext uri="{FF2B5EF4-FFF2-40B4-BE49-F238E27FC236}">
                <a16:creationId xmlns:a16="http://schemas.microsoft.com/office/drawing/2014/main" id="{B9F79272-4DB6-2C0C-6566-674CEDE70D6B}"/>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Oval 18">
            <a:extLst>
              <a:ext uri="{FF2B5EF4-FFF2-40B4-BE49-F238E27FC236}">
                <a16:creationId xmlns:a16="http://schemas.microsoft.com/office/drawing/2014/main" id="{4089C394-A3E4-1BC9-5765-5335DCF3EED1}"/>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0" name="Oval 19">
            <a:extLst>
              <a:ext uri="{FF2B5EF4-FFF2-40B4-BE49-F238E27FC236}">
                <a16:creationId xmlns:a16="http://schemas.microsoft.com/office/drawing/2014/main" id="{3358D9D9-AF32-E3FC-A67E-3C2A51108A8C}"/>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1" name="Oval 20">
            <a:extLst>
              <a:ext uri="{FF2B5EF4-FFF2-40B4-BE49-F238E27FC236}">
                <a16:creationId xmlns:a16="http://schemas.microsoft.com/office/drawing/2014/main" id="{7B1AC028-B5F2-15DF-215C-5A7084005852}"/>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22" name="Group 21">
          <a:extLst>
            <a:ext uri="{FF2B5EF4-FFF2-40B4-BE49-F238E27FC236}">
              <a16:creationId xmlns:a16="http://schemas.microsoft.com/office/drawing/2014/main" id="{A3496769-ED02-4F1E-918C-2D6918065DD8}"/>
            </a:ext>
          </a:extLst>
        </xdr:cNvPr>
        <xdr:cNvGrpSpPr/>
      </xdr:nvGrpSpPr>
      <xdr:grpSpPr>
        <a:xfrm>
          <a:off x="8156574" y="2952751"/>
          <a:ext cx="4619624" cy="739775"/>
          <a:chOff x="5353049" y="1790701"/>
          <a:chExt cx="3238500" cy="857250"/>
        </a:xfrm>
      </xdr:grpSpPr>
      <xdr:sp macro="" textlink="">
        <xdr:nvSpPr>
          <xdr:cNvPr id="23" name="Rectangle 22">
            <a:extLst>
              <a:ext uri="{FF2B5EF4-FFF2-40B4-BE49-F238E27FC236}">
                <a16:creationId xmlns:a16="http://schemas.microsoft.com/office/drawing/2014/main" id="{BA631596-CC27-901A-C39E-900CD50E7D7B}"/>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Oval 23">
            <a:extLst>
              <a:ext uri="{FF2B5EF4-FFF2-40B4-BE49-F238E27FC236}">
                <a16:creationId xmlns:a16="http://schemas.microsoft.com/office/drawing/2014/main" id="{BDFAFE61-CFA6-FE36-65F5-8950362ED866}"/>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5" name="Oval 24">
            <a:extLst>
              <a:ext uri="{FF2B5EF4-FFF2-40B4-BE49-F238E27FC236}">
                <a16:creationId xmlns:a16="http://schemas.microsoft.com/office/drawing/2014/main" id="{E34E2D6F-AB6D-729A-54B7-A2A9D4317499}"/>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26" name="Oval 25">
            <a:extLst>
              <a:ext uri="{FF2B5EF4-FFF2-40B4-BE49-F238E27FC236}">
                <a16:creationId xmlns:a16="http://schemas.microsoft.com/office/drawing/2014/main" id="{184AE394-6954-90C6-F08B-67B58D4FFD6F}"/>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7" name="Oval 26">
            <a:extLst>
              <a:ext uri="{FF2B5EF4-FFF2-40B4-BE49-F238E27FC236}">
                <a16:creationId xmlns:a16="http://schemas.microsoft.com/office/drawing/2014/main" id="{77B5DA8F-5A12-DFC3-10E7-601367FF83F8}"/>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28" name="Oval 27">
            <a:extLst>
              <a:ext uri="{FF2B5EF4-FFF2-40B4-BE49-F238E27FC236}">
                <a16:creationId xmlns:a16="http://schemas.microsoft.com/office/drawing/2014/main" id="{71493353-4D1D-54D8-75D7-79BC197DF967}"/>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29" name="Oval 28">
            <a:extLst>
              <a:ext uri="{FF2B5EF4-FFF2-40B4-BE49-F238E27FC236}">
                <a16:creationId xmlns:a16="http://schemas.microsoft.com/office/drawing/2014/main" id="{D5D2252A-B6C6-754A-3751-CDDD2BE97A58}"/>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30" name="Oval 29">
            <a:extLst>
              <a:ext uri="{FF2B5EF4-FFF2-40B4-BE49-F238E27FC236}">
                <a16:creationId xmlns:a16="http://schemas.microsoft.com/office/drawing/2014/main" id="{2005C5F3-B4DB-77CD-F78D-05C9CAD14978}"/>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31" name="Oval 30">
            <a:extLst>
              <a:ext uri="{FF2B5EF4-FFF2-40B4-BE49-F238E27FC236}">
                <a16:creationId xmlns:a16="http://schemas.microsoft.com/office/drawing/2014/main" id="{14E59347-81C1-AE25-D840-5B4E7B05816C}"/>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32" name="Group 31">
          <a:extLst>
            <a:ext uri="{FF2B5EF4-FFF2-40B4-BE49-F238E27FC236}">
              <a16:creationId xmlns:a16="http://schemas.microsoft.com/office/drawing/2014/main" id="{7A08E7FB-0C4E-40C2-BF42-71554AC5104C}"/>
            </a:ext>
          </a:extLst>
        </xdr:cNvPr>
        <xdr:cNvGrpSpPr/>
      </xdr:nvGrpSpPr>
      <xdr:grpSpPr>
        <a:xfrm>
          <a:off x="1863726" y="2981324"/>
          <a:ext cx="2581274" cy="758825"/>
          <a:chOff x="-501236" y="1876549"/>
          <a:chExt cx="1933847" cy="857250"/>
        </a:xfrm>
      </xdr:grpSpPr>
      <xdr:sp macro="" textlink="">
        <xdr:nvSpPr>
          <xdr:cNvPr id="33" name="Rectangle 32">
            <a:extLst>
              <a:ext uri="{FF2B5EF4-FFF2-40B4-BE49-F238E27FC236}">
                <a16:creationId xmlns:a16="http://schemas.microsoft.com/office/drawing/2014/main" id="{AA8B5D48-5A2D-54DD-B907-CB5D1CE10BE0}"/>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8D25AF5F-CB89-4B40-5369-0E438FF75E9C}"/>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35" name="Oval 34">
            <a:extLst>
              <a:ext uri="{FF2B5EF4-FFF2-40B4-BE49-F238E27FC236}">
                <a16:creationId xmlns:a16="http://schemas.microsoft.com/office/drawing/2014/main" id="{43C50612-EE04-E68C-0CEC-AD69EA7EE75A}"/>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36" name="Oval 35">
            <a:extLst>
              <a:ext uri="{FF2B5EF4-FFF2-40B4-BE49-F238E27FC236}">
                <a16:creationId xmlns:a16="http://schemas.microsoft.com/office/drawing/2014/main" id="{16F620E7-7D95-A2BA-3627-AEE86CC00B8E}"/>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37" name="Group 36">
          <a:extLst>
            <a:ext uri="{FF2B5EF4-FFF2-40B4-BE49-F238E27FC236}">
              <a16:creationId xmlns:a16="http://schemas.microsoft.com/office/drawing/2014/main" id="{DCFB6053-0124-4AF3-9D1E-7D8BFD1D3C1E}"/>
            </a:ext>
          </a:extLst>
        </xdr:cNvPr>
        <xdr:cNvGrpSpPr/>
      </xdr:nvGrpSpPr>
      <xdr:grpSpPr>
        <a:xfrm>
          <a:off x="8156574" y="2952751"/>
          <a:ext cx="4619624" cy="739775"/>
          <a:chOff x="5353049" y="1790701"/>
          <a:chExt cx="3238500" cy="857250"/>
        </a:xfrm>
      </xdr:grpSpPr>
      <xdr:sp macro="" textlink="">
        <xdr:nvSpPr>
          <xdr:cNvPr id="38" name="Rectangle 37">
            <a:extLst>
              <a:ext uri="{FF2B5EF4-FFF2-40B4-BE49-F238E27FC236}">
                <a16:creationId xmlns:a16="http://schemas.microsoft.com/office/drawing/2014/main" id="{DC26D294-C1EB-4A3A-DBBF-009D895B04C3}"/>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9" name="Oval 38">
            <a:extLst>
              <a:ext uri="{FF2B5EF4-FFF2-40B4-BE49-F238E27FC236}">
                <a16:creationId xmlns:a16="http://schemas.microsoft.com/office/drawing/2014/main" id="{50DD2F65-CD42-CA07-2466-72E10B26ACAD}"/>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40" name="Oval 39">
            <a:extLst>
              <a:ext uri="{FF2B5EF4-FFF2-40B4-BE49-F238E27FC236}">
                <a16:creationId xmlns:a16="http://schemas.microsoft.com/office/drawing/2014/main" id="{319FF963-332E-F24A-BDAB-804F16901CEF}"/>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41" name="Oval 40">
            <a:extLst>
              <a:ext uri="{FF2B5EF4-FFF2-40B4-BE49-F238E27FC236}">
                <a16:creationId xmlns:a16="http://schemas.microsoft.com/office/drawing/2014/main" id="{47693DEC-946F-3188-2146-0906AE622926}"/>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42" name="Oval 41">
            <a:extLst>
              <a:ext uri="{FF2B5EF4-FFF2-40B4-BE49-F238E27FC236}">
                <a16:creationId xmlns:a16="http://schemas.microsoft.com/office/drawing/2014/main" id="{45D1BDB2-57DB-D342-7E83-AF1F35DD227B}"/>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43" name="Oval 42">
            <a:extLst>
              <a:ext uri="{FF2B5EF4-FFF2-40B4-BE49-F238E27FC236}">
                <a16:creationId xmlns:a16="http://schemas.microsoft.com/office/drawing/2014/main" id="{67124C54-285B-E826-6993-FDD9C5E7D648}"/>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44" name="Oval 43">
            <a:extLst>
              <a:ext uri="{FF2B5EF4-FFF2-40B4-BE49-F238E27FC236}">
                <a16:creationId xmlns:a16="http://schemas.microsoft.com/office/drawing/2014/main" id="{31451832-9AC5-A396-6226-830559D1869A}"/>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45" name="Oval 44">
            <a:extLst>
              <a:ext uri="{FF2B5EF4-FFF2-40B4-BE49-F238E27FC236}">
                <a16:creationId xmlns:a16="http://schemas.microsoft.com/office/drawing/2014/main" id="{7F9FC276-B2E1-DB0F-8737-EFDCB5F32871}"/>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46" name="Oval 45">
            <a:extLst>
              <a:ext uri="{FF2B5EF4-FFF2-40B4-BE49-F238E27FC236}">
                <a16:creationId xmlns:a16="http://schemas.microsoft.com/office/drawing/2014/main" id="{2CC6F911-4673-01F9-6621-E4D16ADA5E8D}"/>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EA942A64-983B-470F-BEED-260F8F8EC352}"/>
            </a:ext>
          </a:extLst>
        </xdr:cNvPr>
        <xdr:cNvGrpSpPr/>
      </xdr:nvGrpSpPr>
      <xdr:grpSpPr>
        <a:xfrm>
          <a:off x="1863726" y="2981324"/>
          <a:ext cx="2581274" cy="758825"/>
          <a:chOff x="-501236" y="1876549"/>
          <a:chExt cx="1933847" cy="857250"/>
        </a:xfrm>
      </xdr:grpSpPr>
      <xdr:sp macro="" textlink="">
        <xdr:nvSpPr>
          <xdr:cNvPr id="3" name="Rectangle 2">
            <a:extLst>
              <a:ext uri="{FF2B5EF4-FFF2-40B4-BE49-F238E27FC236}">
                <a16:creationId xmlns:a16="http://schemas.microsoft.com/office/drawing/2014/main" id="{00871E29-F326-1C91-287A-2D46F144B3D9}"/>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E6D60D39-68C0-6631-A992-3F31EF4BEB87}"/>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B5AC45B6-8FCF-D3A2-8200-9D3D4F2F09AD}"/>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6D30E52C-99DA-85E0-EAC2-2CD71FDA4EE3}"/>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C89E3CB8-D750-439D-BE05-3D38001FB095}"/>
            </a:ext>
          </a:extLst>
        </xdr:cNvPr>
        <xdr:cNvGrpSpPr/>
      </xdr:nvGrpSpPr>
      <xdr:grpSpPr>
        <a:xfrm>
          <a:off x="8156574" y="2952751"/>
          <a:ext cx="4619624" cy="739775"/>
          <a:chOff x="5353049" y="1790701"/>
          <a:chExt cx="3238500" cy="857250"/>
        </a:xfrm>
      </xdr:grpSpPr>
      <xdr:sp macro="" textlink="">
        <xdr:nvSpPr>
          <xdr:cNvPr id="8" name="Rectangle 7">
            <a:extLst>
              <a:ext uri="{FF2B5EF4-FFF2-40B4-BE49-F238E27FC236}">
                <a16:creationId xmlns:a16="http://schemas.microsoft.com/office/drawing/2014/main" id="{E2A89942-B72D-890C-4DC7-D087FC71B8C0}"/>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43FB1AC1-D162-FA54-033C-947233890497}"/>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330E0230-DBE4-841A-66E6-97D8FC34A61F}"/>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739D1D03-045B-A6F5-EAEB-9308717DC7A5}"/>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794467F4-2B39-7316-555C-70AB2B243478}"/>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81F41E1F-1AAF-E69A-A138-09122F72CAFA}"/>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FD9F4118-5144-DFB4-20CF-919BA87100CD}"/>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AC576C18-B002-B7E5-A20C-7E3794DD3379}"/>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E8D2E0D9-F6D9-3E82-8918-F7897DCCB2C8}"/>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17" name="Group 16">
          <a:extLst>
            <a:ext uri="{FF2B5EF4-FFF2-40B4-BE49-F238E27FC236}">
              <a16:creationId xmlns:a16="http://schemas.microsoft.com/office/drawing/2014/main" id="{4569C840-F17D-47BA-8309-6F0C375A056F}"/>
            </a:ext>
          </a:extLst>
        </xdr:cNvPr>
        <xdr:cNvGrpSpPr/>
      </xdr:nvGrpSpPr>
      <xdr:grpSpPr>
        <a:xfrm>
          <a:off x="1863726" y="2981324"/>
          <a:ext cx="2581274" cy="758825"/>
          <a:chOff x="-501236" y="1876549"/>
          <a:chExt cx="1933847" cy="857250"/>
        </a:xfrm>
      </xdr:grpSpPr>
      <xdr:sp macro="" textlink="">
        <xdr:nvSpPr>
          <xdr:cNvPr id="18" name="Rectangle 17">
            <a:extLst>
              <a:ext uri="{FF2B5EF4-FFF2-40B4-BE49-F238E27FC236}">
                <a16:creationId xmlns:a16="http://schemas.microsoft.com/office/drawing/2014/main" id="{2E4A1567-6D8F-0D8A-7112-DFB6DDD43AD9}"/>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Oval 18">
            <a:extLst>
              <a:ext uri="{FF2B5EF4-FFF2-40B4-BE49-F238E27FC236}">
                <a16:creationId xmlns:a16="http://schemas.microsoft.com/office/drawing/2014/main" id="{6265C599-2370-3121-9D43-200A5D106B62}"/>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0" name="Oval 19">
            <a:extLst>
              <a:ext uri="{FF2B5EF4-FFF2-40B4-BE49-F238E27FC236}">
                <a16:creationId xmlns:a16="http://schemas.microsoft.com/office/drawing/2014/main" id="{FED11304-E831-6674-761F-C59D2C4D7091}"/>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1" name="Oval 20">
            <a:extLst>
              <a:ext uri="{FF2B5EF4-FFF2-40B4-BE49-F238E27FC236}">
                <a16:creationId xmlns:a16="http://schemas.microsoft.com/office/drawing/2014/main" id="{8EFB06BE-02E3-BCB0-A057-CDA670A02AB4}"/>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22" name="Group 21">
          <a:extLst>
            <a:ext uri="{FF2B5EF4-FFF2-40B4-BE49-F238E27FC236}">
              <a16:creationId xmlns:a16="http://schemas.microsoft.com/office/drawing/2014/main" id="{79E81C26-A2D6-4F4D-9C8F-1BCD8EFB38CC}"/>
            </a:ext>
          </a:extLst>
        </xdr:cNvPr>
        <xdr:cNvGrpSpPr/>
      </xdr:nvGrpSpPr>
      <xdr:grpSpPr>
        <a:xfrm>
          <a:off x="8156574" y="2952751"/>
          <a:ext cx="4619624" cy="739775"/>
          <a:chOff x="5353049" y="1790701"/>
          <a:chExt cx="3238500" cy="857250"/>
        </a:xfrm>
      </xdr:grpSpPr>
      <xdr:sp macro="" textlink="">
        <xdr:nvSpPr>
          <xdr:cNvPr id="23" name="Rectangle 22">
            <a:extLst>
              <a:ext uri="{FF2B5EF4-FFF2-40B4-BE49-F238E27FC236}">
                <a16:creationId xmlns:a16="http://schemas.microsoft.com/office/drawing/2014/main" id="{8CC0E8B3-1C73-1935-233D-595729946B1E}"/>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Oval 23">
            <a:extLst>
              <a:ext uri="{FF2B5EF4-FFF2-40B4-BE49-F238E27FC236}">
                <a16:creationId xmlns:a16="http://schemas.microsoft.com/office/drawing/2014/main" id="{159E091B-0E69-2784-85F7-D2A51B26EC32}"/>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5" name="Oval 24">
            <a:extLst>
              <a:ext uri="{FF2B5EF4-FFF2-40B4-BE49-F238E27FC236}">
                <a16:creationId xmlns:a16="http://schemas.microsoft.com/office/drawing/2014/main" id="{006699D0-643E-19C9-A9CE-BFD25A54E024}"/>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26" name="Oval 25">
            <a:extLst>
              <a:ext uri="{FF2B5EF4-FFF2-40B4-BE49-F238E27FC236}">
                <a16:creationId xmlns:a16="http://schemas.microsoft.com/office/drawing/2014/main" id="{2D8386EB-B9CB-AF8D-AD00-DD16582B1C54}"/>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7" name="Oval 26">
            <a:extLst>
              <a:ext uri="{FF2B5EF4-FFF2-40B4-BE49-F238E27FC236}">
                <a16:creationId xmlns:a16="http://schemas.microsoft.com/office/drawing/2014/main" id="{607D80BD-2F49-2842-AA1F-35B24DDE58D8}"/>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28" name="Oval 27">
            <a:extLst>
              <a:ext uri="{FF2B5EF4-FFF2-40B4-BE49-F238E27FC236}">
                <a16:creationId xmlns:a16="http://schemas.microsoft.com/office/drawing/2014/main" id="{1373B419-52BD-F20C-0C65-4C445ACEB937}"/>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29" name="Oval 28">
            <a:extLst>
              <a:ext uri="{FF2B5EF4-FFF2-40B4-BE49-F238E27FC236}">
                <a16:creationId xmlns:a16="http://schemas.microsoft.com/office/drawing/2014/main" id="{92E72200-BE5E-8ED8-EC1D-EA09607217E0}"/>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30" name="Oval 29">
            <a:extLst>
              <a:ext uri="{FF2B5EF4-FFF2-40B4-BE49-F238E27FC236}">
                <a16:creationId xmlns:a16="http://schemas.microsoft.com/office/drawing/2014/main" id="{F47220FC-63E7-C0CB-E428-8BE50A4A6175}"/>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31" name="Oval 30">
            <a:extLst>
              <a:ext uri="{FF2B5EF4-FFF2-40B4-BE49-F238E27FC236}">
                <a16:creationId xmlns:a16="http://schemas.microsoft.com/office/drawing/2014/main" id="{ABF9041B-B245-6603-9D73-6967C6E0204C}"/>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32" name="Group 31">
          <a:extLst>
            <a:ext uri="{FF2B5EF4-FFF2-40B4-BE49-F238E27FC236}">
              <a16:creationId xmlns:a16="http://schemas.microsoft.com/office/drawing/2014/main" id="{86FD9123-C871-466C-A52C-8C2C8A27A19F}"/>
            </a:ext>
          </a:extLst>
        </xdr:cNvPr>
        <xdr:cNvGrpSpPr/>
      </xdr:nvGrpSpPr>
      <xdr:grpSpPr>
        <a:xfrm>
          <a:off x="1863726" y="2981324"/>
          <a:ext cx="2581274" cy="758825"/>
          <a:chOff x="-501236" y="1876549"/>
          <a:chExt cx="1933847" cy="857250"/>
        </a:xfrm>
      </xdr:grpSpPr>
      <xdr:sp macro="" textlink="">
        <xdr:nvSpPr>
          <xdr:cNvPr id="33" name="Rectangle 32">
            <a:extLst>
              <a:ext uri="{FF2B5EF4-FFF2-40B4-BE49-F238E27FC236}">
                <a16:creationId xmlns:a16="http://schemas.microsoft.com/office/drawing/2014/main" id="{D35F3BA8-D71F-52C9-F51F-D1088A31FCBD}"/>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16CBCB4B-A151-B385-1967-E4BD88A911F1}"/>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35" name="Oval 34">
            <a:extLst>
              <a:ext uri="{FF2B5EF4-FFF2-40B4-BE49-F238E27FC236}">
                <a16:creationId xmlns:a16="http://schemas.microsoft.com/office/drawing/2014/main" id="{36F1309B-7080-0587-F33B-FB9D7A9ABF52}"/>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36" name="Oval 35">
            <a:extLst>
              <a:ext uri="{FF2B5EF4-FFF2-40B4-BE49-F238E27FC236}">
                <a16:creationId xmlns:a16="http://schemas.microsoft.com/office/drawing/2014/main" id="{4458C62C-A8A1-4272-D605-5CBF868547D5}"/>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37" name="Group 36">
          <a:extLst>
            <a:ext uri="{FF2B5EF4-FFF2-40B4-BE49-F238E27FC236}">
              <a16:creationId xmlns:a16="http://schemas.microsoft.com/office/drawing/2014/main" id="{B44C190F-E23F-435D-9B1B-7882EA160265}"/>
            </a:ext>
          </a:extLst>
        </xdr:cNvPr>
        <xdr:cNvGrpSpPr/>
      </xdr:nvGrpSpPr>
      <xdr:grpSpPr>
        <a:xfrm>
          <a:off x="8156574" y="2952751"/>
          <a:ext cx="4619624" cy="739775"/>
          <a:chOff x="5353049" y="1790701"/>
          <a:chExt cx="3238500" cy="857250"/>
        </a:xfrm>
      </xdr:grpSpPr>
      <xdr:sp macro="" textlink="">
        <xdr:nvSpPr>
          <xdr:cNvPr id="38" name="Rectangle 37">
            <a:extLst>
              <a:ext uri="{FF2B5EF4-FFF2-40B4-BE49-F238E27FC236}">
                <a16:creationId xmlns:a16="http://schemas.microsoft.com/office/drawing/2014/main" id="{75EA5D9F-DC4F-3B4E-CE09-E26742D6916A}"/>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9" name="Oval 38">
            <a:extLst>
              <a:ext uri="{FF2B5EF4-FFF2-40B4-BE49-F238E27FC236}">
                <a16:creationId xmlns:a16="http://schemas.microsoft.com/office/drawing/2014/main" id="{5F2755BB-38FC-979E-119D-2BA5AFDCD7AC}"/>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40" name="Oval 39">
            <a:extLst>
              <a:ext uri="{FF2B5EF4-FFF2-40B4-BE49-F238E27FC236}">
                <a16:creationId xmlns:a16="http://schemas.microsoft.com/office/drawing/2014/main" id="{4F7BC586-CF69-2C01-79AF-CB539C79B760}"/>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41" name="Oval 40">
            <a:extLst>
              <a:ext uri="{FF2B5EF4-FFF2-40B4-BE49-F238E27FC236}">
                <a16:creationId xmlns:a16="http://schemas.microsoft.com/office/drawing/2014/main" id="{56F714B0-D875-EA56-BC11-A42CB1E367C1}"/>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42" name="Oval 41">
            <a:extLst>
              <a:ext uri="{FF2B5EF4-FFF2-40B4-BE49-F238E27FC236}">
                <a16:creationId xmlns:a16="http://schemas.microsoft.com/office/drawing/2014/main" id="{1A4FD8AC-756B-9615-A429-0C4908960CA7}"/>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43" name="Oval 42">
            <a:extLst>
              <a:ext uri="{FF2B5EF4-FFF2-40B4-BE49-F238E27FC236}">
                <a16:creationId xmlns:a16="http://schemas.microsoft.com/office/drawing/2014/main" id="{289D9BE4-B936-7C34-CE1E-75BAF699AE85}"/>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44" name="Oval 43">
            <a:extLst>
              <a:ext uri="{FF2B5EF4-FFF2-40B4-BE49-F238E27FC236}">
                <a16:creationId xmlns:a16="http://schemas.microsoft.com/office/drawing/2014/main" id="{30D41222-6023-1B45-5003-BFC856138B2B}"/>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45" name="Oval 44">
            <a:extLst>
              <a:ext uri="{FF2B5EF4-FFF2-40B4-BE49-F238E27FC236}">
                <a16:creationId xmlns:a16="http://schemas.microsoft.com/office/drawing/2014/main" id="{D0727C4F-512A-E869-102C-BB289048280B}"/>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46" name="Oval 45">
            <a:extLst>
              <a:ext uri="{FF2B5EF4-FFF2-40B4-BE49-F238E27FC236}">
                <a16:creationId xmlns:a16="http://schemas.microsoft.com/office/drawing/2014/main" id="{C6BEFAB9-AFDC-EF52-696C-C031FE86480B}"/>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DA7085DC-41FE-44C2-B5EF-6E592E01A234}"/>
            </a:ext>
          </a:extLst>
        </xdr:cNvPr>
        <xdr:cNvGrpSpPr/>
      </xdr:nvGrpSpPr>
      <xdr:grpSpPr>
        <a:xfrm>
          <a:off x="1863726" y="3419474"/>
          <a:ext cx="2581274" cy="758825"/>
          <a:chOff x="-501236" y="1876549"/>
          <a:chExt cx="1933847" cy="857250"/>
        </a:xfrm>
      </xdr:grpSpPr>
      <xdr:sp macro="" textlink="">
        <xdr:nvSpPr>
          <xdr:cNvPr id="3" name="Rectangle 2">
            <a:extLst>
              <a:ext uri="{FF2B5EF4-FFF2-40B4-BE49-F238E27FC236}">
                <a16:creationId xmlns:a16="http://schemas.microsoft.com/office/drawing/2014/main" id="{878B78D6-B0B0-2D74-265C-EC49D55ADF1A}"/>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C8066816-D3D7-2339-68D1-8C0C9591B035}"/>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19E3FCBB-B581-3143-7783-5D8B6E444DE6}"/>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DFEEA8D9-CC96-B4B5-9999-D52A9F9D4D12}"/>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8BBC345F-930F-43B5-ADCB-E243FF7C142D}"/>
            </a:ext>
          </a:extLst>
        </xdr:cNvPr>
        <xdr:cNvGrpSpPr/>
      </xdr:nvGrpSpPr>
      <xdr:grpSpPr>
        <a:xfrm>
          <a:off x="8156574" y="3390901"/>
          <a:ext cx="4619624" cy="739775"/>
          <a:chOff x="5353049" y="1790701"/>
          <a:chExt cx="3238500" cy="857250"/>
        </a:xfrm>
      </xdr:grpSpPr>
      <xdr:sp macro="" textlink="">
        <xdr:nvSpPr>
          <xdr:cNvPr id="8" name="Rectangle 7">
            <a:extLst>
              <a:ext uri="{FF2B5EF4-FFF2-40B4-BE49-F238E27FC236}">
                <a16:creationId xmlns:a16="http://schemas.microsoft.com/office/drawing/2014/main" id="{65300F16-A26C-5389-B333-C8AEA95C9C0A}"/>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D732C1B6-57B3-BA53-E628-E09C9CB7D490}"/>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CB136F03-2A84-3D92-86DA-56106CCA76A5}"/>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0B9A54ED-F5FE-DE58-6DD4-DDDD9B8BE3AA}"/>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438589E2-0105-650A-32D0-BE085BB46783}"/>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389ABFA5-93DC-9E17-C23F-9B10AD58E0BE}"/>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E75E5B40-25F3-61FD-77A7-4A320C66D704}"/>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2AF560A5-C8ED-A37B-A202-54E176247E7A}"/>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37BC8C76-79BC-F6D3-DB30-91EDF57A81EE}"/>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17" name="Group 16">
          <a:extLst>
            <a:ext uri="{FF2B5EF4-FFF2-40B4-BE49-F238E27FC236}">
              <a16:creationId xmlns:a16="http://schemas.microsoft.com/office/drawing/2014/main" id="{5AE5ED67-8F33-4F56-B01D-75E1A37F9077}"/>
            </a:ext>
          </a:extLst>
        </xdr:cNvPr>
        <xdr:cNvGrpSpPr/>
      </xdr:nvGrpSpPr>
      <xdr:grpSpPr>
        <a:xfrm>
          <a:off x="1863726" y="3419474"/>
          <a:ext cx="2581274" cy="758825"/>
          <a:chOff x="-501236" y="1876549"/>
          <a:chExt cx="1933847" cy="857250"/>
        </a:xfrm>
      </xdr:grpSpPr>
      <xdr:sp macro="" textlink="">
        <xdr:nvSpPr>
          <xdr:cNvPr id="18" name="Rectangle 17">
            <a:extLst>
              <a:ext uri="{FF2B5EF4-FFF2-40B4-BE49-F238E27FC236}">
                <a16:creationId xmlns:a16="http://schemas.microsoft.com/office/drawing/2014/main" id="{9CD9A867-F877-BF25-AF33-C2FC3357A68F}"/>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Oval 18">
            <a:extLst>
              <a:ext uri="{FF2B5EF4-FFF2-40B4-BE49-F238E27FC236}">
                <a16:creationId xmlns:a16="http://schemas.microsoft.com/office/drawing/2014/main" id="{D83E386D-AF87-5127-B68B-097DE37E238B}"/>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0" name="Oval 19">
            <a:extLst>
              <a:ext uri="{FF2B5EF4-FFF2-40B4-BE49-F238E27FC236}">
                <a16:creationId xmlns:a16="http://schemas.microsoft.com/office/drawing/2014/main" id="{BB07B4B4-7B1B-7C92-0570-C61C8517581C}"/>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1" name="Oval 20">
            <a:extLst>
              <a:ext uri="{FF2B5EF4-FFF2-40B4-BE49-F238E27FC236}">
                <a16:creationId xmlns:a16="http://schemas.microsoft.com/office/drawing/2014/main" id="{7F885A5C-E316-A21E-211E-32CB1B67F692}"/>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22" name="Group 21">
          <a:extLst>
            <a:ext uri="{FF2B5EF4-FFF2-40B4-BE49-F238E27FC236}">
              <a16:creationId xmlns:a16="http://schemas.microsoft.com/office/drawing/2014/main" id="{7950D00D-E3C3-44B6-8422-67CFD3373E0B}"/>
            </a:ext>
          </a:extLst>
        </xdr:cNvPr>
        <xdr:cNvGrpSpPr/>
      </xdr:nvGrpSpPr>
      <xdr:grpSpPr>
        <a:xfrm>
          <a:off x="8156574" y="3390901"/>
          <a:ext cx="4619624" cy="739775"/>
          <a:chOff x="5353049" y="1790701"/>
          <a:chExt cx="3238500" cy="857250"/>
        </a:xfrm>
      </xdr:grpSpPr>
      <xdr:sp macro="" textlink="">
        <xdr:nvSpPr>
          <xdr:cNvPr id="23" name="Rectangle 22">
            <a:extLst>
              <a:ext uri="{FF2B5EF4-FFF2-40B4-BE49-F238E27FC236}">
                <a16:creationId xmlns:a16="http://schemas.microsoft.com/office/drawing/2014/main" id="{71BDA55D-D2C6-106F-08E7-18227F3D66A4}"/>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Oval 23">
            <a:extLst>
              <a:ext uri="{FF2B5EF4-FFF2-40B4-BE49-F238E27FC236}">
                <a16:creationId xmlns:a16="http://schemas.microsoft.com/office/drawing/2014/main" id="{21A604EB-EAA0-A1FD-470A-F3A7F6F17AD9}"/>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5" name="Oval 24">
            <a:extLst>
              <a:ext uri="{FF2B5EF4-FFF2-40B4-BE49-F238E27FC236}">
                <a16:creationId xmlns:a16="http://schemas.microsoft.com/office/drawing/2014/main" id="{3DF74D6D-4597-9325-A217-F7B18C98820B}"/>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26" name="Oval 25">
            <a:extLst>
              <a:ext uri="{FF2B5EF4-FFF2-40B4-BE49-F238E27FC236}">
                <a16:creationId xmlns:a16="http://schemas.microsoft.com/office/drawing/2014/main" id="{D2EBDD67-328E-4E59-7D90-61C0AC884B11}"/>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7" name="Oval 26">
            <a:extLst>
              <a:ext uri="{FF2B5EF4-FFF2-40B4-BE49-F238E27FC236}">
                <a16:creationId xmlns:a16="http://schemas.microsoft.com/office/drawing/2014/main" id="{108CDA8E-FF78-1467-84CC-67CBA7E355A1}"/>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28" name="Oval 27">
            <a:extLst>
              <a:ext uri="{FF2B5EF4-FFF2-40B4-BE49-F238E27FC236}">
                <a16:creationId xmlns:a16="http://schemas.microsoft.com/office/drawing/2014/main" id="{8E138F0B-0CBF-7F26-0774-09743A475F85}"/>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29" name="Oval 28">
            <a:extLst>
              <a:ext uri="{FF2B5EF4-FFF2-40B4-BE49-F238E27FC236}">
                <a16:creationId xmlns:a16="http://schemas.microsoft.com/office/drawing/2014/main" id="{66AC60EF-4960-27FC-211B-0E1F64906C23}"/>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30" name="Oval 29">
            <a:extLst>
              <a:ext uri="{FF2B5EF4-FFF2-40B4-BE49-F238E27FC236}">
                <a16:creationId xmlns:a16="http://schemas.microsoft.com/office/drawing/2014/main" id="{8C031200-ED6E-0F04-E40D-E4FA6197EF71}"/>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31" name="Oval 30">
            <a:extLst>
              <a:ext uri="{FF2B5EF4-FFF2-40B4-BE49-F238E27FC236}">
                <a16:creationId xmlns:a16="http://schemas.microsoft.com/office/drawing/2014/main" id="{9C913E1E-BC96-245A-271B-F46A3EC25597}"/>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32" name="Group 31">
          <a:extLst>
            <a:ext uri="{FF2B5EF4-FFF2-40B4-BE49-F238E27FC236}">
              <a16:creationId xmlns:a16="http://schemas.microsoft.com/office/drawing/2014/main" id="{F4A020C2-B45C-4114-89C5-3E7318C2522E}"/>
            </a:ext>
          </a:extLst>
        </xdr:cNvPr>
        <xdr:cNvGrpSpPr/>
      </xdr:nvGrpSpPr>
      <xdr:grpSpPr>
        <a:xfrm>
          <a:off x="1863726" y="3419474"/>
          <a:ext cx="2581274" cy="758825"/>
          <a:chOff x="-501236" y="1876549"/>
          <a:chExt cx="1933847" cy="857250"/>
        </a:xfrm>
      </xdr:grpSpPr>
      <xdr:sp macro="" textlink="">
        <xdr:nvSpPr>
          <xdr:cNvPr id="33" name="Rectangle 32">
            <a:extLst>
              <a:ext uri="{FF2B5EF4-FFF2-40B4-BE49-F238E27FC236}">
                <a16:creationId xmlns:a16="http://schemas.microsoft.com/office/drawing/2014/main" id="{6C54C264-8732-1656-68ED-7028FAECBAFA}"/>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11FD717D-AF50-E1A5-347D-D5BED110604F}"/>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35" name="Oval 34">
            <a:extLst>
              <a:ext uri="{FF2B5EF4-FFF2-40B4-BE49-F238E27FC236}">
                <a16:creationId xmlns:a16="http://schemas.microsoft.com/office/drawing/2014/main" id="{EAA83CC1-856A-421D-DED8-12B1C93EB384}"/>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36" name="Oval 35">
            <a:extLst>
              <a:ext uri="{FF2B5EF4-FFF2-40B4-BE49-F238E27FC236}">
                <a16:creationId xmlns:a16="http://schemas.microsoft.com/office/drawing/2014/main" id="{9BE5A3F1-CEFB-247D-95EC-1E4E746A780D}"/>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37" name="Group 36">
          <a:extLst>
            <a:ext uri="{FF2B5EF4-FFF2-40B4-BE49-F238E27FC236}">
              <a16:creationId xmlns:a16="http://schemas.microsoft.com/office/drawing/2014/main" id="{2CD8E54D-5295-49D7-8FAF-39DC097BA97B}"/>
            </a:ext>
          </a:extLst>
        </xdr:cNvPr>
        <xdr:cNvGrpSpPr/>
      </xdr:nvGrpSpPr>
      <xdr:grpSpPr>
        <a:xfrm>
          <a:off x="8156574" y="3390901"/>
          <a:ext cx="4619624" cy="739775"/>
          <a:chOff x="5353049" y="1790701"/>
          <a:chExt cx="3238500" cy="857250"/>
        </a:xfrm>
      </xdr:grpSpPr>
      <xdr:sp macro="" textlink="">
        <xdr:nvSpPr>
          <xdr:cNvPr id="38" name="Rectangle 37">
            <a:extLst>
              <a:ext uri="{FF2B5EF4-FFF2-40B4-BE49-F238E27FC236}">
                <a16:creationId xmlns:a16="http://schemas.microsoft.com/office/drawing/2014/main" id="{486AE4C6-01AC-AF6F-04DC-9520B3B467F4}"/>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9" name="Oval 38">
            <a:extLst>
              <a:ext uri="{FF2B5EF4-FFF2-40B4-BE49-F238E27FC236}">
                <a16:creationId xmlns:a16="http://schemas.microsoft.com/office/drawing/2014/main" id="{6DE1B4DC-57FF-8D21-9EA5-60A3F8E4BB39}"/>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40" name="Oval 39">
            <a:extLst>
              <a:ext uri="{FF2B5EF4-FFF2-40B4-BE49-F238E27FC236}">
                <a16:creationId xmlns:a16="http://schemas.microsoft.com/office/drawing/2014/main" id="{65FAD6C5-4AFD-72FF-AF69-CBAAA2AC2CB5}"/>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41" name="Oval 40">
            <a:extLst>
              <a:ext uri="{FF2B5EF4-FFF2-40B4-BE49-F238E27FC236}">
                <a16:creationId xmlns:a16="http://schemas.microsoft.com/office/drawing/2014/main" id="{C7AC72A2-C5DB-B1B8-BA6E-8B0BA38B1235}"/>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42" name="Oval 41">
            <a:extLst>
              <a:ext uri="{FF2B5EF4-FFF2-40B4-BE49-F238E27FC236}">
                <a16:creationId xmlns:a16="http://schemas.microsoft.com/office/drawing/2014/main" id="{8838E2EB-F387-0BB7-1A40-B350C01E5D96}"/>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43" name="Oval 42">
            <a:extLst>
              <a:ext uri="{FF2B5EF4-FFF2-40B4-BE49-F238E27FC236}">
                <a16:creationId xmlns:a16="http://schemas.microsoft.com/office/drawing/2014/main" id="{8C5BE56C-EC33-9A7C-4A75-A84F0764A054}"/>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44" name="Oval 43">
            <a:extLst>
              <a:ext uri="{FF2B5EF4-FFF2-40B4-BE49-F238E27FC236}">
                <a16:creationId xmlns:a16="http://schemas.microsoft.com/office/drawing/2014/main" id="{21B81F61-BDB7-EBF9-E7DC-AFA616B09940}"/>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45" name="Oval 44">
            <a:extLst>
              <a:ext uri="{FF2B5EF4-FFF2-40B4-BE49-F238E27FC236}">
                <a16:creationId xmlns:a16="http://schemas.microsoft.com/office/drawing/2014/main" id="{E784F1B6-9AD6-9D89-E233-7CC03767C9A8}"/>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46" name="Oval 45">
            <a:extLst>
              <a:ext uri="{FF2B5EF4-FFF2-40B4-BE49-F238E27FC236}">
                <a16:creationId xmlns:a16="http://schemas.microsoft.com/office/drawing/2014/main" id="{F845F78E-6DE9-35FA-361C-986D15325360}"/>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20321</xdr:colOff>
      <xdr:row>14</xdr:row>
      <xdr:rowOff>58419</xdr:rowOff>
    </xdr:from>
    <xdr:to>
      <xdr:col>5</xdr:col>
      <xdr:colOff>8890</xdr:colOff>
      <xdr:row>18</xdr:row>
      <xdr:rowOff>60324</xdr:rowOff>
    </xdr:to>
    <xdr:grpSp>
      <xdr:nvGrpSpPr>
        <xdr:cNvPr id="2" name="Group 1">
          <a:extLst>
            <a:ext uri="{FF2B5EF4-FFF2-40B4-BE49-F238E27FC236}">
              <a16:creationId xmlns:a16="http://schemas.microsoft.com/office/drawing/2014/main" id="{B9B03657-937E-4547-9A7A-FB3DE28BFB7D}"/>
            </a:ext>
          </a:extLst>
        </xdr:cNvPr>
        <xdr:cNvGrpSpPr/>
      </xdr:nvGrpSpPr>
      <xdr:grpSpPr>
        <a:xfrm>
          <a:off x="1858646" y="3325494"/>
          <a:ext cx="2588894" cy="763905"/>
          <a:chOff x="-501236" y="1876549"/>
          <a:chExt cx="1933847" cy="857250"/>
        </a:xfrm>
      </xdr:grpSpPr>
      <xdr:sp macro="" textlink="">
        <xdr:nvSpPr>
          <xdr:cNvPr id="3" name="Rectangle 2">
            <a:extLst>
              <a:ext uri="{FF2B5EF4-FFF2-40B4-BE49-F238E27FC236}">
                <a16:creationId xmlns:a16="http://schemas.microsoft.com/office/drawing/2014/main" id="{479E2399-EFA0-66ED-E4C3-D7D178573679}"/>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E573DB41-1862-5C22-9527-47364532F0B4}"/>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68D5ACD1-25E6-5AEC-017A-D72D63E63447}"/>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21998553-F4FF-4AD4-F946-BD7E186C2D74}"/>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55879</xdr:colOff>
      <xdr:row>14</xdr:row>
      <xdr:rowOff>24766</xdr:rowOff>
    </xdr:from>
    <xdr:to>
      <xdr:col>12</xdr:col>
      <xdr:colOff>894078</xdr:colOff>
      <xdr:row>18</xdr:row>
      <xdr:rowOff>8891</xdr:rowOff>
    </xdr:to>
    <xdr:grpSp>
      <xdr:nvGrpSpPr>
        <xdr:cNvPr id="7" name="Group 6">
          <a:extLst>
            <a:ext uri="{FF2B5EF4-FFF2-40B4-BE49-F238E27FC236}">
              <a16:creationId xmlns:a16="http://schemas.microsoft.com/office/drawing/2014/main" id="{497941D1-900E-4980-8D24-E30B683638B1}"/>
            </a:ext>
          </a:extLst>
        </xdr:cNvPr>
        <xdr:cNvGrpSpPr/>
      </xdr:nvGrpSpPr>
      <xdr:grpSpPr>
        <a:xfrm>
          <a:off x="8161654" y="3291841"/>
          <a:ext cx="4619624" cy="746125"/>
          <a:chOff x="5353049" y="1790701"/>
          <a:chExt cx="3238500" cy="857250"/>
        </a:xfrm>
      </xdr:grpSpPr>
      <xdr:sp macro="" textlink="">
        <xdr:nvSpPr>
          <xdr:cNvPr id="8" name="Rectangle 7">
            <a:extLst>
              <a:ext uri="{FF2B5EF4-FFF2-40B4-BE49-F238E27FC236}">
                <a16:creationId xmlns:a16="http://schemas.microsoft.com/office/drawing/2014/main" id="{3D45D755-7D0D-F1E6-80B1-71ABF61DB025}"/>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5E692189-5367-2E11-C182-F0C8BF68DE9F}"/>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BE5CF1D1-816B-76D6-F29E-DBDA85A81C3B}"/>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4A9DFD9C-A3A4-D273-2509-A02DB689075E}"/>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CAE8C99A-32E0-B214-C81A-D2679A799EF7}"/>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666C085E-F618-5F4E-16EF-9EB57E642449}"/>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1C840BFF-7415-56C7-CB7E-F589260F3BDC}"/>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48A190ED-CD58-2069-4EDB-68B8BFBC3884}"/>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DCFEAB78-2E31-AD16-2849-3347C2399595}"/>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22861</xdr:colOff>
      <xdr:row>14</xdr:row>
      <xdr:rowOff>60959</xdr:rowOff>
    </xdr:from>
    <xdr:to>
      <xdr:col>5</xdr:col>
      <xdr:colOff>7620</xdr:colOff>
      <xdr:row>18</xdr:row>
      <xdr:rowOff>56514</xdr:rowOff>
    </xdr:to>
    <xdr:grpSp>
      <xdr:nvGrpSpPr>
        <xdr:cNvPr id="2" name="Group 1">
          <a:extLst>
            <a:ext uri="{FF2B5EF4-FFF2-40B4-BE49-F238E27FC236}">
              <a16:creationId xmlns:a16="http://schemas.microsoft.com/office/drawing/2014/main" id="{2414A2C2-879E-4FF5-995E-DAB3026CDF7A}"/>
            </a:ext>
          </a:extLst>
        </xdr:cNvPr>
        <xdr:cNvGrpSpPr/>
      </xdr:nvGrpSpPr>
      <xdr:grpSpPr>
        <a:xfrm>
          <a:off x="1861186" y="3328034"/>
          <a:ext cx="2585084" cy="757555"/>
          <a:chOff x="-501236" y="1876549"/>
          <a:chExt cx="1933847" cy="857250"/>
        </a:xfrm>
      </xdr:grpSpPr>
      <xdr:sp macro="" textlink="">
        <xdr:nvSpPr>
          <xdr:cNvPr id="3" name="Rectangle 2">
            <a:extLst>
              <a:ext uri="{FF2B5EF4-FFF2-40B4-BE49-F238E27FC236}">
                <a16:creationId xmlns:a16="http://schemas.microsoft.com/office/drawing/2014/main" id="{15F1A08D-958C-75E6-1ACA-37423F8BA90E}"/>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6D1E0478-E507-094B-5F6E-169009858332}"/>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7A66A1F9-08E7-5080-8810-1BC5A1065DBE}"/>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FD434795-8E6E-703D-3981-3DEAE666B6BD}"/>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53339</xdr:colOff>
      <xdr:row>14</xdr:row>
      <xdr:rowOff>27306</xdr:rowOff>
    </xdr:from>
    <xdr:to>
      <xdr:col>12</xdr:col>
      <xdr:colOff>891538</xdr:colOff>
      <xdr:row>18</xdr:row>
      <xdr:rowOff>7621</xdr:rowOff>
    </xdr:to>
    <xdr:grpSp>
      <xdr:nvGrpSpPr>
        <xdr:cNvPr id="7" name="Group 6">
          <a:extLst>
            <a:ext uri="{FF2B5EF4-FFF2-40B4-BE49-F238E27FC236}">
              <a16:creationId xmlns:a16="http://schemas.microsoft.com/office/drawing/2014/main" id="{7C144948-2D62-4D89-93A6-BC1B65744C6B}"/>
            </a:ext>
          </a:extLst>
        </xdr:cNvPr>
        <xdr:cNvGrpSpPr/>
      </xdr:nvGrpSpPr>
      <xdr:grpSpPr>
        <a:xfrm>
          <a:off x="8159114" y="3294381"/>
          <a:ext cx="4619624" cy="742315"/>
          <a:chOff x="5353049" y="1790701"/>
          <a:chExt cx="3238500" cy="857250"/>
        </a:xfrm>
      </xdr:grpSpPr>
      <xdr:sp macro="" textlink="">
        <xdr:nvSpPr>
          <xdr:cNvPr id="8" name="Rectangle 7">
            <a:extLst>
              <a:ext uri="{FF2B5EF4-FFF2-40B4-BE49-F238E27FC236}">
                <a16:creationId xmlns:a16="http://schemas.microsoft.com/office/drawing/2014/main" id="{715D3462-A039-B30F-ECF4-76F44F747C29}"/>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4C3951BA-FDDB-D269-A6BB-A898B2FC61BE}"/>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DEA6BFFA-A99E-8BF3-47EB-B0D8A46F078A}"/>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DF496A20-0D24-E52C-7F44-492F5C0F5FB5}"/>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FF2DDE9D-9F2F-7835-3C1A-A7AE7DD8FDAF}"/>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7BCDB27C-6031-76A1-2710-43D0FDCFF192}"/>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FD8876E1-9A95-9146-70F9-AD6467DFF9CA}"/>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7E33E729-104B-B890-B231-B5A2B9FF8CF3}"/>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B2A2060A-1539-E2E1-7382-0A6699206FA9}"/>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8DDE7F22-30EB-4EE6-ACA0-A18CAF2354CC}"/>
            </a:ext>
          </a:extLst>
        </xdr:cNvPr>
        <xdr:cNvGrpSpPr/>
      </xdr:nvGrpSpPr>
      <xdr:grpSpPr>
        <a:xfrm>
          <a:off x="1863726" y="2981324"/>
          <a:ext cx="2581274" cy="758825"/>
          <a:chOff x="-501236" y="1876549"/>
          <a:chExt cx="1933847" cy="857250"/>
        </a:xfrm>
      </xdr:grpSpPr>
      <xdr:sp macro="" textlink="">
        <xdr:nvSpPr>
          <xdr:cNvPr id="3" name="Rectangle 2">
            <a:extLst>
              <a:ext uri="{FF2B5EF4-FFF2-40B4-BE49-F238E27FC236}">
                <a16:creationId xmlns:a16="http://schemas.microsoft.com/office/drawing/2014/main" id="{F82A5C69-12D8-9508-5092-E74279573C6E}"/>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51A88732-388B-06F6-F194-3EC893F1F395}"/>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38F5CF67-3DB5-DE6E-29A6-EF4EEAFC44FC}"/>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ACA18BEE-5AA3-1B0F-6A73-57759324C63F}"/>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F90428F6-3EEE-462F-A3E3-475234843D33}"/>
            </a:ext>
          </a:extLst>
        </xdr:cNvPr>
        <xdr:cNvGrpSpPr/>
      </xdr:nvGrpSpPr>
      <xdr:grpSpPr>
        <a:xfrm>
          <a:off x="8156574" y="2952751"/>
          <a:ext cx="4619624" cy="739775"/>
          <a:chOff x="5353049" y="1790701"/>
          <a:chExt cx="3238500" cy="857250"/>
        </a:xfrm>
      </xdr:grpSpPr>
      <xdr:sp macro="" textlink="">
        <xdr:nvSpPr>
          <xdr:cNvPr id="8" name="Rectangle 7">
            <a:extLst>
              <a:ext uri="{FF2B5EF4-FFF2-40B4-BE49-F238E27FC236}">
                <a16:creationId xmlns:a16="http://schemas.microsoft.com/office/drawing/2014/main" id="{C57FB2F3-5264-D5EC-5F52-B192C535C86D}"/>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293A13CE-64D3-434B-D8A7-A9495DE99313}"/>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13C27DEA-0897-59F9-A80D-614CD212BDED}"/>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3FD88F97-0829-16FF-3F94-84A98FC94A29}"/>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D465DC41-82CB-5F11-558B-E1DA86E4F39E}"/>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9698E0D6-A916-2C3F-2B10-8CAC4D35DAFD}"/>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BF9E9496-CA03-D380-35AC-54E7F0217AF3}"/>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FABB06A1-86B2-B2F4-5380-9195CABA3992}"/>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D5956E3B-C50C-4B14-F5BF-AB3C05FFEEE2}"/>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914A23F8-084B-439D-B3F3-D5959FBA6C39}"/>
            </a:ext>
          </a:extLst>
        </xdr:cNvPr>
        <xdr:cNvGrpSpPr/>
      </xdr:nvGrpSpPr>
      <xdr:grpSpPr>
        <a:xfrm>
          <a:off x="1863726" y="2981324"/>
          <a:ext cx="2581274" cy="758825"/>
          <a:chOff x="-501236" y="1876549"/>
          <a:chExt cx="1933847" cy="857250"/>
        </a:xfrm>
      </xdr:grpSpPr>
      <xdr:sp macro="" textlink="">
        <xdr:nvSpPr>
          <xdr:cNvPr id="3" name="Rectangle 2">
            <a:extLst>
              <a:ext uri="{FF2B5EF4-FFF2-40B4-BE49-F238E27FC236}">
                <a16:creationId xmlns:a16="http://schemas.microsoft.com/office/drawing/2014/main" id="{73693EC8-26D3-B623-AE9D-323373323584}"/>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04E23862-37D0-BB4E-FC6F-2508770BED49}"/>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4DEB2E8F-C045-472A-DCFB-CBC906EF048E}"/>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212A1C59-E2B2-DCED-3874-486EAA0D157D}"/>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D19B57DF-0F25-49FA-BAF3-25D1E6ED273D}"/>
            </a:ext>
          </a:extLst>
        </xdr:cNvPr>
        <xdr:cNvGrpSpPr/>
      </xdr:nvGrpSpPr>
      <xdr:grpSpPr>
        <a:xfrm>
          <a:off x="8156574" y="2952751"/>
          <a:ext cx="4619624" cy="739775"/>
          <a:chOff x="5353049" y="1790701"/>
          <a:chExt cx="3238500" cy="857250"/>
        </a:xfrm>
      </xdr:grpSpPr>
      <xdr:sp macro="" textlink="">
        <xdr:nvSpPr>
          <xdr:cNvPr id="8" name="Rectangle 7">
            <a:extLst>
              <a:ext uri="{FF2B5EF4-FFF2-40B4-BE49-F238E27FC236}">
                <a16:creationId xmlns:a16="http://schemas.microsoft.com/office/drawing/2014/main" id="{F25BC466-D1E5-84E4-E657-6F5C4FB6BA79}"/>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B444AFA0-E14B-C08B-B546-C41D7EB49F40}"/>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1F9536A7-0B4B-0606-28F5-406B260BF8A7}"/>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65C0EE89-5750-B328-A731-E9761147CB52}"/>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E1EA5E71-5D45-E799-FE7F-C745D20D7691}"/>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4ACA18B9-9F0A-ED53-0E1F-4455D1CF7A52}"/>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ABDDF36E-6016-BB6F-58BC-A5FBD84C0F0C}"/>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25F11C5F-70E1-BA43-D538-B8AF2B19FAA5}"/>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D431A472-70C5-EF29-F48B-365B7632799E}"/>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17" name="Group 16">
          <a:extLst>
            <a:ext uri="{FF2B5EF4-FFF2-40B4-BE49-F238E27FC236}">
              <a16:creationId xmlns:a16="http://schemas.microsoft.com/office/drawing/2014/main" id="{69D5248C-A9A7-40C0-A73B-89E12A1678A7}"/>
            </a:ext>
          </a:extLst>
        </xdr:cNvPr>
        <xdr:cNvGrpSpPr/>
      </xdr:nvGrpSpPr>
      <xdr:grpSpPr>
        <a:xfrm>
          <a:off x="1863726" y="2981324"/>
          <a:ext cx="2581274" cy="758825"/>
          <a:chOff x="-501236" y="1876549"/>
          <a:chExt cx="1933847" cy="857250"/>
        </a:xfrm>
      </xdr:grpSpPr>
      <xdr:sp macro="" textlink="">
        <xdr:nvSpPr>
          <xdr:cNvPr id="18" name="Rectangle 17">
            <a:extLst>
              <a:ext uri="{FF2B5EF4-FFF2-40B4-BE49-F238E27FC236}">
                <a16:creationId xmlns:a16="http://schemas.microsoft.com/office/drawing/2014/main" id="{6B80C6AC-837D-FA2A-4F8D-8797E71A1F88}"/>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Oval 18">
            <a:extLst>
              <a:ext uri="{FF2B5EF4-FFF2-40B4-BE49-F238E27FC236}">
                <a16:creationId xmlns:a16="http://schemas.microsoft.com/office/drawing/2014/main" id="{43FFC90D-504A-D44A-1F92-758642FC7A14}"/>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0" name="Oval 19">
            <a:extLst>
              <a:ext uri="{FF2B5EF4-FFF2-40B4-BE49-F238E27FC236}">
                <a16:creationId xmlns:a16="http://schemas.microsoft.com/office/drawing/2014/main" id="{9CC1B0AD-C6AE-560B-0FA7-BB1909BAEC85}"/>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1" name="Oval 20">
            <a:extLst>
              <a:ext uri="{FF2B5EF4-FFF2-40B4-BE49-F238E27FC236}">
                <a16:creationId xmlns:a16="http://schemas.microsoft.com/office/drawing/2014/main" id="{BF94AF76-F610-A0CF-04F0-12519464914D}"/>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22" name="Group 21">
          <a:extLst>
            <a:ext uri="{FF2B5EF4-FFF2-40B4-BE49-F238E27FC236}">
              <a16:creationId xmlns:a16="http://schemas.microsoft.com/office/drawing/2014/main" id="{55C9DFBD-D31D-4B9B-9B6A-2FCA49445AFB}"/>
            </a:ext>
          </a:extLst>
        </xdr:cNvPr>
        <xdr:cNvGrpSpPr/>
      </xdr:nvGrpSpPr>
      <xdr:grpSpPr>
        <a:xfrm>
          <a:off x="8156574" y="2952751"/>
          <a:ext cx="4619624" cy="739775"/>
          <a:chOff x="5353049" y="1790701"/>
          <a:chExt cx="3238500" cy="857250"/>
        </a:xfrm>
      </xdr:grpSpPr>
      <xdr:sp macro="" textlink="">
        <xdr:nvSpPr>
          <xdr:cNvPr id="23" name="Rectangle 22">
            <a:extLst>
              <a:ext uri="{FF2B5EF4-FFF2-40B4-BE49-F238E27FC236}">
                <a16:creationId xmlns:a16="http://schemas.microsoft.com/office/drawing/2014/main" id="{554FBC03-760D-8BD0-2E89-512CB2502E29}"/>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Oval 23">
            <a:extLst>
              <a:ext uri="{FF2B5EF4-FFF2-40B4-BE49-F238E27FC236}">
                <a16:creationId xmlns:a16="http://schemas.microsoft.com/office/drawing/2014/main" id="{47F4730B-F491-3D35-0934-AE7566752565}"/>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5" name="Oval 24">
            <a:extLst>
              <a:ext uri="{FF2B5EF4-FFF2-40B4-BE49-F238E27FC236}">
                <a16:creationId xmlns:a16="http://schemas.microsoft.com/office/drawing/2014/main" id="{FC0102AE-619F-1CF2-DCDB-FB677273A320}"/>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26" name="Oval 25">
            <a:extLst>
              <a:ext uri="{FF2B5EF4-FFF2-40B4-BE49-F238E27FC236}">
                <a16:creationId xmlns:a16="http://schemas.microsoft.com/office/drawing/2014/main" id="{58482C36-CBB9-20FB-742C-663A81C6647A}"/>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7" name="Oval 26">
            <a:extLst>
              <a:ext uri="{FF2B5EF4-FFF2-40B4-BE49-F238E27FC236}">
                <a16:creationId xmlns:a16="http://schemas.microsoft.com/office/drawing/2014/main" id="{7E38CD6C-2758-66A0-6075-59DD810D1D21}"/>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28" name="Oval 27">
            <a:extLst>
              <a:ext uri="{FF2B5EF4-FFF2-40B4-BE49-F238E27FC236}">
                <a16:creationId xmlns:a16="http://schemas.microsoft.com/office/drawing/2014/main" id="{3C1C5974-5ED3-ED1E-E632-CA51A3B61A8B}"/>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29" name="Oval 28">
            <a:extLst>
              <a:ext uri="{FF2B5EF4-FFF2-40B4-BE49-F238E27FC236}">
                <a16:creationId xmlns:a16="http://schemas.microsoft.com/office/drawing/2014/main" id="{B1B77940-1515-2F6E-35A2-62EBD62CE965}"/>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30" name="Oval 29">
            <a:extLst>
              <a:ext uri="{FF2B5EF4-FFF2-40B4-BE49-F238E27FC236}">
                <a16:creationId xmlns:a16="http://schemas.microsoft.com/office/drawing/2014/main" id="{3F47E266-99D3-AAD8-6FE5-3E03301A740A}"/>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31" name="Oval 30">
            <a:extLst>
              <a:ext uri="{FF2B5EF4-FFF2-40B4-BE49-F238E27FC236}">
                <a16:creationId xmlns:a16="http://schemas.microsoft.com/office/drawing/2014/main" id="{F1790113-AE1B-1E88-7146-69F5F3D9DBC0}"/>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32" name="Group 31">
          <a:extLst>
            <a:ext uri="{FF2B5EF4-FFF2-40B4-BE49-F238E27FC236}">
              <a16:creationId xmlns:a16="http://schemas.microsoft.com/office/drawing/2014/main" id="{6AB983FE-1AF9-4885-A240-5E7DA03F55C1}"/>
            </a:ext>
          </a:extLst>
        </xdr:cNvPr>
        <xdr:cNvGrpSpPr/>
      </xdr:nvGrpSpPr>
      <xdr:grpSpPr>
        <a:xfrm>
          <a:off x="1863726" y="2981324"/>
          <a:ext cx="2581274" cy="758825"/>
          <a:chOff x="-501236" y="1876549"/>
          <a:chExt cx="1933847" cy="857250"/>
        </a:xfrm>
      </xdr:grpSpPr>
      <xdr:sp macro="" textlink="">
        <xdr:nvSpPr>
          <xdr:cNvPr id="33" name="Rectangle 32">
            <a:extLst>
              <a:ext uri="{FF2B5EF4-FFF2-40B4-BE49-F238E27FC236}">
                <a16:creationId xmlns:a16="http://schemas.microsoft.com/office/drawing/2014/main" id="{0B9A2C42-953C-239E-C746-E0B91F5A7EF0}"/>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07918F15-7B70-9C65-501A-79C22BE1A82F}"/>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35" name="Oval 34">
            <a:extLst>
              <a:ext uri="{FF2B5EF4-FFF2-40B4-BE49-F238E27FC236}">
                <a16:creationId xmlns:a16="http://schemas.microsoft.com/office/drawing/2014/main" id="{2051A024-0A1C-37A5-F97D-B93BA79AEAC6}"/>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36" name="Oval 35">
            <a:extLst>
              <a:ext uri="{FF2B5EF4-FFF2-40B4-BE49-F238E27FC236}">
                <a16:creationId xmlns:a16="http://schemas.microsoft.com/office/drawing/2014/main" id="{6C4F3C9B-89C2-CE3D-1528-D9204EC1DFCA}"/>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37" name="Group 36">
          <a:extLst>
            <a:ext uri="{FF2B5EF4-FFF2-40B4-BE49-F238E27FC236}">
              <a16:creationId xmlns:a16="http://schemas.microsoft.com/office/drawing/2014/main" id="{11C6F93A-8415-443B-842C-C2A8B2A6840A}"/>
            </a:ext>
          </a:extLst>
        </xdr:cNvPr>
        <xdr:cNvGrpSpPr/>
      </xdr:nvGrpSpPr>
      <xdr:grpSpPr>
        <a:xfrm>
          <a:off x="8156574" y="2952751"/>
          <a:ext cx="4619624" cy="739775"/>
          <a:chOff x="5353049" y="1790701"/>
          <a:chExt cx="3238500" cy="857250"/>
        </a:xfrm>
      </xdr:grpSpPr>
      <xdr:sp macro="" textlink="">
        <xdr:nvSpPr>
          <xdr:cNvPr id="38" name="Rectangle 37">
            <a:extLst>
              <a:ext uri="{FF2B5EF4-FFF2-40B4-BE49-F238E27FC236}">
                <a16:creationId xmlns:a16="http://schemas.microsoft.com/office/drawing/2014/main" id="{F720FA65-1FC7-52F9-DCEC-9A9AA63725C3}"/>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9" name="Oval 38">
            <a:extLst>
              <a:ext uri="{FF2B5EF4-FFF2-40B4-BE49-F238E27FC236}">
                <a16:creationId xmlns:a16="http://schemas.microsoft.com/office/drawing/2014/main" id="{95B985A0-B3E3-0C11-603E-3C35A0557198}"/>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40" name="Oval 39">
            <a:extLst>
              <a:ext uri="{FF2B5EF4-FFF2-40B4-BE49-F238E27FC236}">
                <a16:creationId xmlns:a16="http://schemas.microsoft.com/office/drawing/2014/main" id="{26FA02B8-E9FB-6924-24A4-46AC60EA3606}"/>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41" name="Oval 40">
            <a:extLst>
              <a:ext uri="{FF2B5EF4-FFF2-40B4-BE49-F238E27FC236}">
                <a16:creationId xmlns:a16="http://schemas.microsoft.com/office/drawing/2014/main" id="{DABEA822-046D-AA35-86A4-D05C3EC02450}"/>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42" name="Oval 41">
            <a:extLst>
              <a:ext uri="{FF2B5EF4-FFF2-40B4-BE49-F238E27FC236}">
                <a16:creationId xmlns:a16="http://schemas.microsoft.com/office/drawing/2014/main" id="{F012E01B-1831-A413-9BAA-F266A66EEFDC}"/>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43" name="Oval 42">
            <a:extLst>
              <a:ext uri="{FF2B5EF4-FFF2-40B4-BE49-F238E27FC236}">
                <a16:creationId xmlns:a16="http://schemas.microsoft.com/office/drawing/2014/main" id="{DCAF03F7-B9BD-25AB-3CCF-178CD56D275B}"/>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44" name="Oval 43">
            <a:extLst>
              <a:ext uri="{FF2B5EF4-FFF2-40B4-BE49-F238E27FC236}">
                <a16:creationId xmlns:a16="http://schemas.microsoft.com/office/drawing/2014/main" id="{3E6F6F1F-578D-1F63-E4C7-1FEBA9EC1318}"/>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45" name="Oval 44">
            <a:extLst>
              <a:ext uri="{FF2B5EF4-FFF2-40B4-BE49-F238E27FC236}">
                <a16:creationId xmlns:a16="http://schemas.microsoft.com/office/drawing/2014/main" id="{E6F1102E-83C1-F3B9-7DE9-8FDFFF9AD08B}"/>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46" name="Oval 45">
            <a:extLst>
              <a:ext uri="{FF2B5EF4-FFF2-40B4-BE49-F238E27FC236}">
                <a16:creationId xmlns:a16="http://schemas.microsoft.com/office/drawing/2014/main" id="{00CFCE0D-0140-4966-8A14-CD1C1339D805}"/>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9DF49EC3-2E7A-4E7A-AB28-EF374A4AB62E}"/>
            </a:ext>
          </a:extLst>
        </xdr:cNvPr>
        <xdr:cNvGrpSpPr/>
      </xdr:nvGrpSpPr>
      <xdr:grpSpPr>
        <a:xfrm>
          <a:off x="1863726" y="2981324"/>
          <a:ext cx="2581274" cy="758825"/>
          <a:chOff x="-501236" y="1876549"/>
          <a:chExt cx="1933847" cy="857250"/>
        </a:xfrm>
      </xdr:grpSpPr>
      <xdr:sp macro="" textlink="">
        <xdr:nvSpPr>
          <xdr:cNvPr id="3" name="Rectangle 2">
            <a:extLst>
              <a:ext uri="{FF2B5EF4-FFF2-40B4-BE49-F238E27FC236}">
                <a16:creationId xmlns:a16="http://schemas.microsoft.com/office/drawing/2014/main" id="{0D199A3E-4596-04AC-2279-DF3A080F7B27}"/>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A9DDC74C-3609-BFDB-7402-C8A1159669CF}"/>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AC04D67A-9680-2155-1F6C-1DEDA717351C}"/>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09DC0762-75D5-1D47-D495-79A0CC5C2F54}"/>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20ACA9E3-BF70-4C4C-9438-750A630F2B38}"/>
            </a:ext>
          </a:extLst>
        </xdr:cNvPr>
        <xdr:cNvGrpSpPr/>
      </xdr:nvGrpSpPr>
      <xdr:grpSpPr>
        <a:xfrm>
          <a:off x="8156574" y="2952751"/>
          <a:ext cx="4619624" cy="739775"/>
          <a:chOff x="5353049" y="1790701"/>
          <a:chExt cx="3238500" cy="857250"/>
        </a:xfrm>
      </xdr:grpSpPr>
      <xdr:sp macro="" textlink="">
        <xdr:nvSpPr>
          <xdr:cNvPr id="8" name="Rectangle 7">
            <a:extLst>
              <a:ext uri="{FF2B5EF4-FFF2-40B4-BE49-F238E27FC236}">
                <a16:creationId xmlns:a16="http://schemas.microsoft.com/office/drawing/2014/main" id="{C9F8F520-0753-E10B-014D-C8ACFACD6D9C}"/>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B1AC83F7-39E4-039C-5D1B-4D74F603A6F7}"/>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CE7522E9-1174-5EBB-BA1B-0297ADE02C29}"/>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1770A775-D12A-AF86-44A5-230067FA5B0C}"/>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A382B537-DD54-9F9B-61D7-B293B1647289}"/>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1DB26239-CDB2-807D-32D5-1187D27261BD}"/>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8A0CCBC6-2216-4441-A202-58AD72878D62}"/>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67124A71-E670-8D63-BF8B-3F79F3E85A67}"/>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4313C877-942F-A856-3697-7B8A5671B697}"/>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17" name="Group 16">
          <a:extLst>
            <a:ext uri="{FF2B5EF4-FFF2-40B4-BE49-F238E27FC236}">
              <a16:creationId xmlns:a16="http://schemas.microsoft.com/office/drawing/2014/main" id="{7C9A4ACF-513B-4C19-98D6-C6BA18705209}"/>
            </a:ext>
          </a:extLst>
        </xdr:cNvPr>
        <xdr:cNvGrpSpPr/>
      </xdr:nvGrpSpPr>
      <xdr:grpSpPr>
        <a:xfrm>
          <a:off x="1863726" y="2981324"/>
          <a:ext cx="2581274" cy="758825"/>
          <a:chOff x="-501236" y="1876549"/>
          <a:chExt cx="1933847" cy="857250"/>
        </a:xfrm>
      </xdr:grpSpPr>
      <xdr:sp macro="" textlink="">
        <xdr:nvSpPr>
          <xdr:cNvPr id="18" name="Rectangle 17">
            <a:extLst>
              <a:ext uri="{FF2B5EF4-FFF2-40B4-BE49-F238E27FC236}">
                <a16:creationId xmlns:a16="http://schemas.microsoft.com/office/drawing/2014/main" id="{91DBEB95-3E96-DD5C-7233-D1A4993B7B38}"/>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Oval 18">
            <a:extLst>
              <a:ext uri="{FF2B5EF4-FFF2-40B4-BE49-F238E27FC236}">
                <a16:creationId xmlns:a16="http://schemas.microsoft.com/office/drawing/2014/main" id="{7E689541-201E-2395-8732-5DD3D23B3AB8}"/>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0" name="Oval 19">
            <a:extLst>
              <a:ext uri="{FF2B5EF4-FFF2-40B4-BE49-F238E27FC236}">
                <a16:creationId xmlns:a16="http://schemas.microsoft.com/office/drawing/2014/main" id="{B191D9F0-7271-36E5-E8F1-5242379B6156}"/>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1" name="Oval 20">
            <a:extLst>
              <a:ext uri="{FF2B5EF4-FFF2-40B4-BE49-F238E27FC236}">
                <a16:creationId xmlns:a16="http://schemas.microsoft.com/office/drawing/2014/main" id="{14A4F517-CD59-B084-84D4-7870E250E8BD}"/>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22" name="Group 21">
          <a:extLst>
            <a:ext uri="{FF2B5EF4-FFF2-40B4-BE49-F238E27FC236}">
              <a16:creationId xmlns:a16="http://schemas.microsoft.com/office/drawing/2014/main" id="{F7BE83DE-F482-4FC0-91E1-3765106D6868}"/>
            </a:ext>
          </a:extLst>
        </xdr:cNvPr>
        <xdr:cNvGrpSpPr/>
      </xdr:nvGrpSpPr>
      <xdr:grpSpPr>
        <a:xfrm>
          <a:off x="8156574" y="2952751"/>
          <a:ext cx="4619624" cy="739775"/>
          <a:chOff x="5353049" y="1790701"/>
          <a:chExt cx="3238500" cy="857250"/>
        </a:xfrm>
      </xdr:grpSpPr>
      <xdr:sp macro="" textlink="">
        <xdr:nvSpPr>
          <xdr:cNvPr id="23" name="Rectangle 22">
            <a:extLst>
              <a:ext uri="{FF2B5EF4-FFF2-40B4-BE49-F238E27FC236}">
                <a16:creationId xmlns:a16="http://schemas.microsoft.com/office/drawing/2014/main" id="{6E040112-579C-1827-F9E1-298D8850AC3E}"/>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Oval 23">
            <a:extLst>
              <a:ext uri="{FF2B5EF4-FFF2-40B4-BE49-F238E27FC236}">
                <a16:creationId xmlns:a16="http://schemas.microsoft.com/office/drawing/2014/main" id="{EE06495D-F0DB-C0EE-ACF5-6B2EC1826E31}"/>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5" name="Oval 24">
            <a:extLst>
              <a:ext uri="{FF2B5EF4-FFF2-40B4-BE49-F238E27FC236}">
                <a16:creationId xmlns:a16="http://schemas.microsoft.com/office/drawing/2014/main" id="{46BEFB6F-8406-40E3-FFDE-1F9B5EFA5785}"/>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26" name="Oval 25">
            <a:extLst>
              <a:ext uri="{FF2B5EF4-FFF2-40B4-BE49-F238E27FC236}">
                <a16:creationId xmlns:a16="http://schemas.microsoft.com/office/drawing/2014/main" id="{BD8A56BD-A64A-4EDD-43EF-B55A3ABA4751}"/>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7" name="Oval 26">
            <a:extLst>
              <a:ext uri="{FF2B5EF4-FFF2-40B4-BE49-F238E27FC236}">
                <a16:creationId xmlns:a16="http://schemas.microsoft.com/office/drawing/2014/main" id="{153E1A7C-10AB-4F0D-D17A-49B3969D930A}"/>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28" name="Oval 27">
            <a:extLst>
              <a:ext uri="{FF2B5EF4-FFF2-40B4-BE49-F238E27FC236}">
                <a16:creationId xmlns:a16="http://schemas.microsoft.com/office/drawing/2014/main" id="{0E40DF9F-BE1E-7887-7D2E-8292890E4233}"/>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29" name="Oval 28">
            <a:extLst>
              <a:ext uri="{FF2B5EF4-FFF2-40B4-BE49-F238E27FC236}">
                <a16:creationId xmlns:a16="http://schemas.microsoft.com/office/drawing/2014/main" id="{12D013AD-0A22-8401-F316-A2298B3925E2}"/>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30" name="Oval 29">
            <a:extLst>
              <a:ext uri="{FF2B5EF4-FFF2-40B4-BE49-F238E27FC236}">
                <a16:creationId xmlns:a16="http://schemas.microsoft.com/office/drawing/2014/main" id="{FDDD5BC6-FE2C-D73C-1023-96B9B647E940}"/>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31" name="Oval 30">
            <a:extLst>
              <a:ext uri="{FF2B5EF4-FFF2-40B4-BE49-F238E27FC236}">
                <a16:creationId xmlns:a16="http://schemas.microsoft.com/office/drawing/2014/main" id="{8DB8C42B-7F81-E348-AD2D-2A6FDDB23A10}"/>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32" name="Group 31">
          <a:extLst>
            <a:ext uri="{FF2B5EF4-FFF2-40B4-BE49-F238E27FC236}">
              <a16:creationId xmlns:a16="http://schemas.microsoft.com/office/drawing/2014/main" id="{DE2AB88B-5912-414C-9693-9FCF33FEA20B}"/>
            </a:ext>
          </a:extLst>
        </xdr:cNvPr>
        <xdr:cNvGrpSpPr/>
      </xdr:nvGrpSpPr>
      <xdr:grpSpPr>
        <a:xfrm>
          <a:off x="1863726" y="2981324"/>
          <a:ext cx="2581274" cy="758825"/>
          <a:chOff x="-501236" y="1876549"/>
          <a:chExt cx="1933847" cy="857250"/>
        </a:xfrm>
      </xdr:grpSpPr>
      <xdr:sp macro="" textlink="">
        <xdr:nvSpPr>
          <xdr:cNvPr id="33" name="Rectangle 32">
            <a:extLst>
              <a:ext uri="{FF2B5EF4-FFF2-40B4-BE49-F238E27FC236}">
                <a16:creationId xmlns:a16="http://schemas.microsoft.com/office/drawing/2014/main" id="{D89C598E-DC9E-63DF-6B4D-A3AD3F2EE74E}"/>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FD5BE847-C498-6592-BD95-DF100E9EE195}"/>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35" name="Oval 34">
            <a:extLst>
              <a:ext uri="{FF2B5EF4-FFF2-40B4-BE49-F238E27FC236}">
                <a16:creationId xmlns:a16="http://schemas.microsoft.com/office/drawing/2014/main" id="{71BAC8F1-ED8D-FAB5-72B5-D32EBA91A62E}"/>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36" name="Oval 35">
            <a:extLst>
              <a:ext uri="{FF2B5EF4-FFF2-40B4-BE49-F238E27FC236}">
                <a16:creationId xmlns:a16="http://schemas.microsoft.com/office/drawing/2014/main" id="{7FD60EA5-AA06-A365-FB66-DA68CE0C45E9}"/>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37" name="Group 36">
          <a:extLst>
            <a:ext uri="{FF2B5EF4-FFF2-40B4-BE49-F238E27FC236}">
              <a16:creationId xmlns:a16="http://schemas.microsoft.com/office/drawing/2014/main" id="{26AF8BE1-E15D-4E9D-B00B-E20DB1F46CE7}"/>
            </a:ext>
          </a:extLst>
        </xdr:cNvPr>
        <xdr:cNvGrpSpPr/>
      </xdr:nvGrpSpPr>
      <xdr:grpSpPr>
        <a:xfrm>
          <a:off x="8156574" y="2952751"/>
          <a:ext cx="4619624" cy="739775"/>
          <a:chOff x="5353049" y="1790701"/>
          <a:chExt cx="3238500" cy="857250"/>
        </a:xfrm>
      </xdr:grpSpPr>
      <xdr:sp macro="" textlink="">
        <xdr:nvSpPr>
          <xdr:cNvPr id="38" name="Rectangle 37">
            <a:extLst>
              <a:ext uri="{FF2B5EF4-FFF2-40B4-BE49-F238E27FC236}">
                <a16:creationId xmlns:a16="http://schemas.microsoft.com/office/drawing/2014/main" id="{B0862958-9FDD-C917-93AB-4B4E5A9807CA}"/>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9" name="Oval 38">
            <a:extLst>
              <a:ext uri="{FF2B5EF4-FFF2-40B4-BE49-F238E27FC236}">
                <a16:creationId xmlns:a16="http://schemas.microsoft.com/office/drawing/2014/main" id="{9E1866FF-C970-8286-E0C6-8C19D280FBCD}"/>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40" name="Oval 39">
            <a:extLst>
              <a:ext uri="{FF2B5EF4-FFF2-40B4-BE49-F238E27FC236}">
                <a16:creationId xmlns:a16="http://schemas.microsoft.com/office/drawing/2014/main" id="{B587E37E-5BC5-5C88-D19D-D315C4F0419F}"/>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41" name="Oval 40">
            <a:extLst>
              <a:ext uri="{FF2B5EF4-FFF2-40B4-BE49-F238E27FC236}">
                <a16:creationId xmlns:a16="http://schemas.microsoft.com/office/drawing/2014/main" id="{EC9421EC-8BE4-4CCE-FA22-267E8E1A6FDE}"/>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42" name="Oval 41">
            <a:extLst>
              <a:ext uri="{FF2B5EF4-FFF2-40B4-BE49-F238E27FC236}">
                <a16:creationId xmlns:a16="http://schemas.microsoft.com/office/drawing/2014/main" id="{FB5CD29E-6193-B4EE-404B-DF6C33553BA2}"/>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43" name="Oval 42">
            <a:extLst>
              <a:ext uri="{FF2B5EF4-FFF2-40B4-BE49-F238E27FC236}">
                <a16:creationId xmlns:a16="http://schemas.microsoft.com/office/drawing/2014/main" id="{AA9F160F-101C-A956-D452-B38428A12EA5}"/>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44" name="Oval 43">
            <a:extLst>
              <a:ext uri="{FF2B5EF4-FFF2-40B4-BE49-F238E27FC236}">
                <a16:creationId xmlns:a16="http://schemas.microsoft.com/office/drawing/2014/main" id="{5FD56B10-C730-1E2F-115D-C80E557ECD4E}"/>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45" name="Oval 44">
            <a:extLst>
              <a:ext uri="{FF2B5EF4-FFF2-40B4-BE49-F238E27FC236}">
                <a16:creationId xmlns:a16="http://schemas.microsoft.com/office/drawing/2014/main" id="{5677D594-5FB8-B865-A309-3C7747FDABAD}"/>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46" name="Oval 45">
            <a:extLst>
              <a:ext uri="{FF2B5EF4-FFF2-40B4-BE49-F238E27FC236}">
                <a16:creationId xmlns:a16="http://schemas.microsoft.com/office/drawing/2014/main" id="{0A66A21A-F0A9-C7CB-5CBF-C3D08F398288}"/>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FE33692C-7319-4A45-B6D4-0D4D450AFF8A}"/>
            </a:ext>
          </a:extLst>
        </xdr:cNvPr>
        <xdr:cNvGrpSpPr/>
      </xdr:nvGrpSpPr>
      <xdr:grpSpPr>
        <a:xfrm>
          <a:off x="1863726" y="2981324"/>
          <a:ext cx="2581274" cy="758825"/>
          <a:chOff x="-501236" y="1876549"/>
          <a:chExt cx="1933847" cy="857250"/>
        </a:xfrm>
      </xdr:grpSpPr>
      <xdr:sp macro="" textlink="">
        <xdr:nvSpPr>
          <xdr:cNvPr id="3" name="Rectangle 2">
            <a:extLst>
              <a:ext uri="{FF2B5EF4-FFF2-40B4-BE49-F238E27FC236}">
                <a16:creationId xmlns:a16="http://schemas.microsoft.com/office/drawing/2014/main" id="{29781E5C-961A-E5B8-8FD6-E663E8F2E7F2}"/>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36288EE7-3536-7F6B-57E7-CEBEB4BADE6C}"/>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77E4A890-6B88-1FDC-6102-2F8B0EED3625}"/>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C14DC475-E0E8-0BA4-E659-5545EF8C39BC}"/>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B85BFACE-E63E-4AC1-BDE0-82E7AADB69B1}"/>
            </a:ext>
          </a:extLst>
        </xdr:cNvPr>
        <xdr:cNvGrpSpPr/>
      </xdr:nvGrpSpPr>
      <xdr:grpSpPr>
        <a:xfrm>
          <a:off x="8156574" y="2952751"/>
          <a:ext cx="4619624" cy="739775"/>
          <a:chOff x="5353049" y="1790701"/>
          <a:chExt cx="3238500" cy="857250"/>
        </a:xfrm>
      </xdr:grpSpPr>
      <xdr:sp macro="" textlink="">
        <xdr:nvSpPr>
          <xdr:cNvPr id="8" name="Rectangle 7">
            <a:extLst>
              <a:ext uri="{FF2B5EF4-FFF2-40B4-BE49-F238E27FC236}">
                <a16:creationId xmlns:a16="http://schemas.microsoft.com/office/drawing/2014/main" id="{08008BF3-7081-A8D9-B2AD-9D882A2CBC00}"/>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62843DCD-DAEB-418C-A2E9-52280C4D6077}"/>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67195E47-456F-DAA6-1F76-D06BF42CB358}"/>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06CF2B39-2D5A-D1D2-DB71-5BCB66661D6C}"/>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AEC5CB38-42F1-10A5-32A5-8347D6C85EAA}"/>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60D48787-0029-697A-CEF4-927966F47ACC}"/>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1524DA2D-26FD-530D-0F28-7AA182A13199}"/>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8A8FA76F-AD8A-A478-F88F-F66599FBEF57}"/>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CB1815C7-CC0E-BAAD-27E4-22282F6B5420}"/>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17" name="Group 16">
          <a:extLst>
            <a:ext uri="{FF2B5EF4-FFF2-40B4-BE49-F238E27FC236}">
              <a16:creationId xmlns:a16="http://schemas.microsoft.com/office/drawing/2014/main" id="{9131F2B2-9659-42BD-B9CC-A2FD11F56AD8}"/>
            </a:ext>
          </a:extLst>
        </xdr:cNvPr>
        <xdr:cNvGrpSpPr/>
      </xdr:nvGrpSpPr>
      <xdr:grpSpPr>
        <a:xfrm>
          <a:off x="1863726" y="2981324"/>
          <a:ext cx="2581274" cy="758825"/>
          <a:chOff x="-501236" y="1876549"/>
          <a:chExt cx="1933847" cy="857250"/>
        </a:xfrm>
      </xdr:grpSpPr>
      <xdr:sp macro="" textlink="">
        <xdr:nvSpPr>
          <xdr:cNvPr id="18" name="Rectangle 17">
            <a:extLst>
              <a:ext uri="{FF2B5EF4-FFF2-40B4-BE49-F238E27FC236}">
                <a16:creationId xmlns:a16="http://schemas.microsoft.com/office/drawing/2014/main" id="{5B56DAB6-C64D-DC2C-81AC-2EC378914AF6}"/>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Oval 18">
            <a:extLst>
              <a:ext uri="{FF2B5EF4-FFF2-40B4-BE49-F238E27FC236}">
                <a16:creationId xmlns:a16="http://schemas.microsoft.com/office/drawing/2014/main" id="{346C805E-997E-7E88-19BE-7961AF050B81}"/>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0" name="Oval 19">
            <a:extLst>
              <a:ext uri="{FF2B5EF4-FFF2-40B4-BE49-F238E27FC236}">
                <a16:creationId xmlns:a16="http://schemas.microsoft.com/office/drawing/2014/main" id="{7F07CDB6-E14E-D8F7-B705-60E4F4AC69DF}"/>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1" name="Oval 20">
            <a:extLst>
              <a:ext uri="{FF2B5EF4-FFF2-40B4-BE49-F238E27FC236}">
                <a16:creationId xmlns:a16="http://schemas.microsoft.com/office/drawing/2014/main" id="{901180D8-B6BC-20CA-6BAA-ADB9AB1CDD2F}"/>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22" name="Group 21">
          <a:extLst>
            <a:ext uri="{FF2B5EF4-FFF2-40B4-BE49-F238E27FC236}">
              <a16:creationId xmlns:a16="http://schemas.microsoft.com/office/drawing/2014/main" id="{FB9FAE23-E10B-486F-869E-299EF8728B89}"/>
            </a:ext>
          </a:extLst>
        </xdr:cNvPr>
        <xdr:cNvGrpSpPr/>
      </xdr:nvGrpSpPr>
      <xdr:grpSpPr>
        <a:xfrm>
          <a:off x="8156574" y="2952751"/>
          <a:ext cx="4619624" cy="739775"/>
          <a:chOff x="5353049" y="1790701"/>
          <a:chExt cx="3238500" cy="857250"/>
        </a:xfrm>
      </xdr:grpSpPr>
      <xdr:sp macro="" textlink="">
        <xdr:nvSpPr>
          <xdr:cNvPr id="23" name="Rectangle 22">
            <a:extLst>
              <a:ext uri="{FF2B5EF4-FFF2-40B4-BE49-F238E27FC236}">
                <a16:creationId xmlns:a16="http://schemas.microsoft.com/office/drawing/2014/main" id="{8CD85C1B-AC3F-A102-2B3E-AD5A02F4527D}"/>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Oval 23">
            <a:extLst>
              <a:ext uri="{FF2B5EF4-FFF2-40B4-BE49-F238E27FC236}">
                <a16:creationId xmlns:a16="http://schemas.microsoft.com/office/drawing/2014/main" id="{4584091F-1631-1500-C4FE-670E012AAD26}"/>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5" name="Oval 24">
            <a:extLst>
              <a:ext uri="{FF2B5EF4-FFF2-40B4-BE49-F238E27FC236}">
                <a16:creationId xmlns:a16="http://schemas.microsoft.com/office/drawing/2014/main" id="{CB8FAC62-00EE-6430-9331-28B70FCC59DE}"/>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26" name="Oval 25">
            <a:extLst>
              <a:ext uri="{FF2B5EF4-FFF2-40B4-BE49-F238E27FC236}">
                <a16:creationId xmlns:a16="http://schemas.microsoft.com/office/drawing/2014/main" id="{4EFFA601-B8ED-C49C-4C94-F6251784B9C5}"/>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7" name="Oval 26">
            <a:extLst>
              <a:ext uri="{FF2B5EF4-FFF2-40B4-BE49-F238E27FC236}">
                <a16:creationId xmlns:a16="http://schemas.microsoft.com/office/drawing/2014/main" id="{52F2DD65-ECC3-189F-5566-C51B6D6B260E}"/>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28" name="Oval 27">
            <a:extLst>
              <a:ext uri="{FF2B5EF4-FFF2-40B4-BE49-F238E27FC236}">
                <a16:creationId xmlns:a16="http://schemas.microsoft.com/office/drawing/2014/main" id="{A3698DF8-B7C8-6951-19ED-6856374202EF}"/>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29" name="Oval 28">
            <a:extLst>
              <a:ext uri="{FF2B5EF4-FFF2-40B4-BE49-F238E27FC236}">
                <a16:creationId xmlns:a16="http://schemas.microsoft.com/office/drawing/2014/main" id="{C87A1EEC-7089-53B3-3A2C-FB586AB00DE2}"/>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30" name="Oval 29">
            <a:extLst>
              <a:ext uri="{FF2B5EF4-FFF2-40B4-BE49-F238E27FC236}">
                <a16:creationId xmlns:a16="http://schemas.microsoft.com/office/drawing/2014/main" id="{799C5173-9012-EA64-A2D6-44E3382BD5C4}"/>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31" name="Oval 30">
            <a:extLst>
              <a:ext uri="{FF2B5EF4-FFF2-40B4-BE49-F238E27FC236}">
                <a16:creationId xmlns:a16="http://schemas.microsoft.com/office/drawing/2014/main" id="{5C39BA8C-06C0-F478-EBDA-6B01CCCDA787}"/>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32" name="Group 31">
          <a:extLst>
            <a:ext uri="{FF2B5EF4-FFF2-40B4-BE49-F238E27FC236}">
              <a16:creationId xmlns:a16="http://schemas.microsoft.com/office/drawing/2014/main" id="{9F4AAFBF-A4E7-468E-979A-F7C0F24E3897}"/>
            </a:ext>
          </a:extLst>
        </xdr:cNvPr>
        <xdr:cNvGrpSpPr/>
      </xdr:nvGrpSpPr>
      <xdr:grpSpPr>
        <a:xfrm>
          <a:off x="1863726" y="2981324"/>
          <a:ext cx="2581274" cy="758825"/>
          <a:chOff x="-501236" y="1876549"/>
          <a:chExt cx="1933847" cy="857250"/>
        </a:xfrm>
      </xdr:grpSpPr>
      <xdr:sp macro="" textlink="">
        <xdr:nvSpPr>
          <xdr:cNvPr id="33" name="Rectangle 32">
            <a:extLst>
              <a:ext uri="{FF2B5EF4-FFF2-40B4-BE49-F238E27FC236}">
                <a16:creationId xmlns:a16="http://schemas.microsoft.com/office/drawing/2014/main" id="{F0586588-DDE3-988B-26FC-3E888E39118D}"/>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76B58D61-1972-8635-1499-B02B2718C394}"/>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35" name="Oval 34">
            <a:extLst>
              <a:ext uri="{FF2B5EF4-FFF2-40B4-BE49-F238E27FC236}">
                <a16:creationId xmlns:a16="http://schemas.microsoft.com/office/drawing/2014/main" id="{0A315FF7-DB57-C044-DD72-4AFB2B32387B}"/>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36" name="Oval 35">
            <a:extLst>
              <a:ext uri="{FF2B5EF4-FFF2-40B4-BE49-F238E27FC236}">
                <a16:creationId xmlns:a16="http://schemas.microsoft.com/office/drawing/2014/main" id="{39515DEF-3AA0-ED50-1278-DDAC0F5B74AE}"/>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37" name="Group 36">
          <a:extLst>
            <a:ext uri="{FF2B5EF4-FFF2-40B4-BE49-F238E27FC236}">
              <a16:creationId xmlns:a16="http://schemas.microsoft.com/office/drawing/2014/main" id="{A99BF2DA-AF1C-462C-8113-E151CF00DD07}"/>
            </a:ext>
          </a:extLst>
        </xdr:cNvPr>
        <xdr:cNvGrpSpPr/>
      </xdr:nvGrpSpPr>
      <xdr:grpSpPr>
        <a:xfrm>
          <a:off x="8156574" y="2952751"/>
          <a:ext cx="4619624" cy="739775"/>
          <a:chOff x="5353049" y="1790701"/>
          <a:chExt cx="3238500" cy="857250"/>
        </a:xfrm>
      </xdr:grpSpPr>
      <xdr:sp macro="" textlink="">
        <xdr:nvSpPr>
          <xdr:cNvPr id="38" name="Rectangle 37">
            <a:extLst>
              <a:ext uri="{FF2B5EF4-FFF2-40B4-BE49-F238E27FC236}">
                <a16:creationId xmlns:a16="http://schemas.microsoft.com/office/drawing/2014/main" id="{E045B659-6594-0010-041B-F6652EF77CCD}"/>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9" name="Oval 38">
            <a:extLst>
              <a:ext uri="{FF2B5EF4-FFF2-40B4-BE49-F238E27FC236}">
                <a16:creationId xmlns:a16="http://schemas.microsoft.com/office/drawing/2014/main" id="{143CD5DA-D566-F97F-DDA8-1A79F11432F0}"/>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40" name="Oval 39">
            <a:extLst>
              <a:ext uri="{FF2B5EF4-FFF2-40B4-BE49-F238E27FC236}">
                <a16:creationId xmlns:a16="http://schemas.microsoft.com/office/drawing/2014/main" id="{D65C1A8A-27DE-B821-263C-A41D247207D0}"/>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41" name="Oval 40">
            <a:extLst>
              <a:ext uri="{FF2B5EF4-FFF2-40B4-BE49-F238E27FC236}">
                <a16:creationId xmlns:a16="http://schemas.microsoft.com/office/drawing/2014/main" id="{CB1C992A-8F17-F8B9-6490-E1FDBEAFCE69}"/>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42" name="Oval 41">
            <a:extLst>
              <a:ext uri="{FF2B5EF4-FFF2-40B4-BE49-F238E27FC236}">
                <a16:creationId xmlns:a16="http://schemas.microsoft.com/office/drawing/2014/main" id="{491B1F9A-6A27-2565-9E62-4C4142923983}"/>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43" name="Oval 42">
            <a:extLst>
              <a:ext uri="{FF2B5EF4-FFF2-40B4-BE49-F238E27FC236}">
                <a16:creationId xmlns:a16="http://schemas.microsoft.com/office/drawing/2014/main" id="{FBA008A3-A999-820E-5721-AF9ADED4D7C1}"/>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44" name="Oval 43">
            <a:extLst>
              <a:ext uri="{FF2B5EF4-FFF2-40B4-BE49-F238E27FC236}">
                <a16:creationId xmlns:a16="http://schemas.microsoft.com/office/drawing/2014/main" id="{5481EBBA-3107-5A14-CD2F-CFAE9A296677}"/>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45" name="Oval 44">
            <a:extLst>
              <a:ext uri="{FF2B5EF4-FFF2-40B4-BE49-F238E27FC236}">
                <a16:creationId xmlns:a16="http://schemas.microsoft.com/office/drawing/2014/main" id="{D9E5BD32-9F19-F00F-0BE0-4288277E431A}"/>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46" name="Oval 45">
            <a:extLst>
              <a:ext uri="{FF2B5EF4-FFF2-40B4-BE49-F238E27FC236}">
                <a16:creationId xmlns:a16="http://schemas.microsoft.com/office/drawing/2014/main" id="{2D1DFFCE-40CA-8EB1-E113-9699728A3325}"/>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6AEB5A55-826A-4206-ADE9-55553B74EABE}"/>
            </a:ext>
          </a:extLst>
        </xdr:cNvPr>
        <xdr:cNvGrpSpPr/>
      </xdr:nvGrpSpPr>
      <xdr:grpSpPr>
        <a:xfrm>
          <a:off x="1863726" y="2981324"/>
          <a:ext cx="2581274" cy="758825"/>
          <a:chOff x="-501236" y="1876549"/>
          <a:chExt cx="1933847" cy="857250"/>
        </a:xfrm>
      </xdr:grpSpPr>
      <xdr:sp macro="" textlink="">
        <xdr:nvSpPr>
          <xdr:cNvPr id="3" name="Rectangle 2">
            <a:extLst>
              <a:ext uri="{FF2B5EF4-FFF2-40B4-BE49-F238E27FC236}">
                <a16:creationId xmlns:a16="http://schemas.microsoft.com/office/drawing/2014/main" id="{A1AB4ABC-1A5A-B86A-127F-4E2E7F00362D}"/>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8D07C605-ACC5-9420-4DA5-F2FE6BC6BD88}"/>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46F08C9F-DBFA-4749-4707-9A10C1777EF9}"/>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18B8564B-04E0-3C2F-C37C-F14B4977A662}"/>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7129418F-E161-4134-BF45-7BAFB182F6F4}"/>
            </a:ext>
          </a:extLst>
        </xdr:cNvPr>
        <xdr:cNvGrpSpPr/>
      </xdr:nvGrpSpPr>
      <xdr:grpSpPr>
        <a:xfrm>
          <a:off x="8156574" y="2952751"/>
          <a:ext cx="4619624" cy="739775"/>
          <a:chOff x="5353049" y="1790701"/>
          <a:chExt cx="3238500" cy="857250"/>
        </a:xfrm>
      </xdr:grpSpPr>
      <xdr:sp macro="" textlink="">
        <xdr:nvSpPr>
          <xdr:cNvPr id="8" name="Rectangle 7">
            <a:extLst>
              <a:ext uri="{FF2B5EF4-FFF2-40B4-BE49-F238E27FC236}">
                <a16:creationId xmlns:a16="http://schemas.microsoft.com/office/drawing/2014/main" id="{8CFD12A9-1A85-3A7E-7A3C-1AA5B350BB75}"/>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2D2DB2C8-3E28-6E29-F9E7-107195B40928}"/>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4A96E77C-3DA9-19E4-37C2-61B7958C6DB0}"/>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0AD583A0-3097-6B44-CE36-CA4697C68A3E}"/>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F0B52B92-03B0-A011-C1A9-4C2A42CE5BF3}"/>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BA92AE15-1312-4946-8E04-257D848EF072}"/>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E540D87F-A1E2-8BDF-F9D7-E78A0319CBAF}"/>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741C593E-FA92-B700-4DF3-184C0C8283E4}"/>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A85D48B1-EF62-DD39-2A59-D5914B64C198}"/>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17" name="Group 16">
          <a:extLst>
            <a:ext uri="{FF2B5EF4-FFF2-40B4-BE49-F238E27FC236}">
              <a16:creationId xmlns:a16="http://schemas.microsoft.com/office/drawing/2014/main" id="{345F8039-309F-493A-A00E-5BC5FE334D2C}"/>
            </a:ext>
          </a:extLst>
        </xdr:cNvPr>
        <xdr:cNvGrpSpPr/>
      </xdr:nvGrpSpPr>
      <xdr:grpSpPr>
        <a:xfrm>
          <a:off x="1863726" y="2981324"/>
          <a:ext cx="2581274" cy="758825"/>
          <a:chOff x="-501236" y="1876549"/>
          <a:chExt cx="1933847" cy="857250"/>
        </a:xfrm>
      </xdr:grpSpPr>
      <xdr:sp macro="" textlink="">
        <xdr:nvSpPr>
          <xdr:cNvPr id="18" name="Rectangle 17">
            <a:extLst>
              <a:ext uri="{FF2B5EF4-FFF2-40B4-BE49-F238E27FC236}">
                <a16:creationId xmlns:a16="http://schemas.microsoft.com/office/drawing/2014/main" id="{78CF53B3-64E0-A6D8-7991-40B6485C62A8}"/>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Oval 18">
            <a:extLst>
              <a:ext uri="{FF2B5EF4-FFF2-40B4-BE49-F238E27FC236}">
                <a16:creationId xmlns:a16="http://schemas.microsoft.com/office/drawing/2014/main" id="{407CFD1D-2B3E-1F8A-E9D5-AEF924027863}"/>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0" name="Oval 19">
            <a:extLst>
              <a:ext uri="{FF2B5EF4-FFF2-40B4-BE49-F238E27FC236}">
                <a16:creationId xmlns:a16="http://schemas.microsoft.com/office/drawing/2014/main" id="{BEE7AD8A-F56A-6833-18A4-F42DD16DFDE5}"/>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1" name="Oval 20">
            <a:extLst>
              <a:ext uri="{FF2B5EF4-FFF2-40B4-BE49-F238E27FC236}">
                <a16:creationId xmlns:a16="http://schemas.microsoft.com/office/drawing/2014/main" id="{D87AF5E5-EC48-7F76-EEB7-F7B70E727C77}"/>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22" name="Group 21">
          <a:extLst>
            <a:ext uri="{FF2B5EF4-FFF2-40B4-BE49-F238E27FC236}">
              <a16:creationId xmlns:a16="http://schemas.microsoft.com/office/drawing/2014/main" id="{680C0A64-89BF-430A-95BF-EA29A4C1972A}"/>
            </a:ext>
          </a:extLst>
        </xdr:cNvPr>
        <xdr:cNvGrpSpPr/>
      </xdr:nvGrpSpPr>
      <xdr:grpSpPr>
        <a:xfrm>
          <a:off x="8156574" y="2952751"/>
          <a:ext cx="4619624" cy="739775"/>
          <a:chOff x="5353049" y="1790701"/>
          <a:chExt cx="3238500" cy="857250"/>
        </a:xfrm>
      </xdr:grpSpPr>
      <xdr:sp macro="" textlink="">
        <xdr:nvSpPr>
          <xdr:cNvPr id="23" name="Rectangle 22">
            <a:extLst>
              <a:ext uri="{FF2B5EF4-FFF2-40B4-BE49-F238E27FC236}">
                <a16:creationId xmlns:a16="http://schemas.microsoft.com/office/drawing/2014/main" id="{560F58DD-DAD1-45EF-65FA-4072A8CBEC3A}"/>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Oval 23">
            <a:extLst>
              <a:ext uri="{FF2B5EF4-FFF2-40B4-BE49-F238E27FC236}">
                <a16:creationId xmlns:a16="http://schemas.microsoft.com/office/drawing/2014/main" id="{56149686-EA38-DE3A-975A-0452C1AED90B}"/>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5" name="Oval 24">
            <a:extLst>
              <a:ext uri="{FF2B5EF4-FFF2-40B4-BE49-F238E27FC236}">
                <a16:creationId xmlns:a16="http://schemas.microsoft.com/office/drawing/2014/main" id="{9E88CA72-B4A9-E021-1EB0-119BA7D4E822}"/>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26" name="Oval 25">
            <a:extLst>
              <a:ext uri="{FF2B5EF4-FFF2-40B4-BE49-F238E27FC236}">
                <a16:creationId xmlns:a16="http://schemas.microsoft.com/office/drawing/2014/main" id="{755EB464-8934-754B-D248-A605A165F434}"/>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7" name="Oval 26">
            <a:extLst>
              <a:ext uri="{FF2B5EF4-FFF2-40B4-BE49-F238E27FC236}">
                <a16:creationId xmlns:a16="http://schemas.microsoft.com/office/drawing/2014/main" id="{40D39B31-72C2-B578-6A90-BCE6DDC90E66}"/>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28" name="Oval 27">
            <a:extLst>
              <a:ext uri="{FF2B5EF4-FFF2-40B4-BE49-F238E27FC236}">
                <a16:creationId xmlns:a16="http://schemas.microsoft.com/office/drawing/2014/main" id="{0FF4CAE1-8A51-6517-D2B7-9C6CEAA0317A}"/>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29" name="Oval 28">
            <a:extLst>
              <a:ext uri="{FF2B5EF4-FFF2-40B4-BE49-F238E27FC236}">
                <a16:creationId xmlns:a16="http://schemas.microsoft.com/office/drawing/2014/main" id="{F226096B-620D-5611-DF5B-BEBD3ACAF6BD}"/>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30" name="Oval 29">
            <a:extLst>
              <a:ext uri="{FF2B5EF4-FFF2-40B4-BE49-F238E27FC236}">
                <a16:creationId xmlns:a16="http://schemas.microsoft.com/office/drawing/2014/main" id="{7436C447-ACDF-D28E-EA3D-6E1677C95850}"/>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31" name="Oval 30">
            <a:extLst>
              <a:ext uri="{FF2B5EF4-FFF2-40B4-BE49-F238E27FC236}">
                <a16:creationId xmlns:a16="http://schemas.microsoft.com/office/drawing/2014/main" id="{6B17438E-2DEB-CED7-4F3C-76A1EE2124A3}"/>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32" name="Group 31">
          <a:extLst>
            <a:ext uri="{FF2B5EF4-FFF2-40B4-BE49-F238E27FC236}">
              <a16:creationId xmlns:a16="http://schemas.microsoft.com/office/drawing/2014/main" id="{27DCE95F-F890-45B8-98CA-62031A181906}"/>
            </a:ext>
          </a:extLst>
        </xdr:cNvPr>
        <xdr:cNvGrpSpPr/>
      </xdr:nvGrpSpPr>
      <xdr:grpSpPr>
        <a:xfrm>
          <a:off x="1863726" y="2981324"/>
          <a:ext cx="2581274" cy="758825"/>
          <a:chOff x="-501236" y="1876549"/>
          <a:chExt cx="1933847" cy="857250"/>
        </a:xfrm>
      </xdr:grpSpPr>
      <xdr:sp macro="" textlink="">
        <xdr:nvSpPr>
          <xdr:cNvPr id="33" name="Rectangle 32">
            <a:extLst>
              <a:ext uri="{FF2B5EF4-FFF2-40B4-BE49-F238E27FC236}">
                <a16:creationId xmlns:a16="http://schemas.microsoft.com/office/drawing/2014/main" id="{5FEFFCCE-0679-158E-2216-B4D361D231B9}"/>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742D6DA0-89E9-9B76-508C-CD088EE76631}"/>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35" name="Oval 34">
            <a:extLst>
              <a:ext uri="{FF2B5EF4-FFF2-40B4-BE49-F238E27FC236}">
                <a16:creationId xmlns:a16="http://schemas.microsoft.com/office/drawing/2014/main" id="{B9C94DEE-A810-0611-A30E-615099D2C1DB}"/>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36" name="Oval 35">
            <a:extLst>
              <a:ext uri="{FF2B5EF4-FFF2-40B4-BE49-F238E27FC236}">
                <a16:creationId xmlns:a16="http://schemas.microsoft.com/office/drawing/2014/main" id="{A5694925-4794-F433-321A-CE4F24BC9376}"/>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37" name="Group 36">
          <a:extLst>
            <a:ext uri="{FF2B5EF4-FFF2-40B4-BE49-F238E27FC236}">
              <a16:creationId xmlns:a16="http://schemas.microsoft.com/office/drawing/2014/main" id="{129FB202-EF23-488D-9761-56B8CE7D414B}"/>
            </a:ext>
          </a:extLst>
        </xdr:cNvPr>
        <xdr:cNvGrpSpPr/>
      </xdr:nvGrpSpPr>
      <xdr:grpSpPr>
        <a:xfrm>
          <a:off x="8156574" y="2952751"/>
          <a:ext cx="4619624" cy="739775"/>
          <a:chOff x="5353049" y="1790701"/>
          <a:chExt cx="3238500" cy="857250"/>
        </a:xfrm>
      </xdr:grpSpPr>
      <xdr:sp macro="" textlink="">
        <xdr:nvSpPr>
          <xdr:cNvPr id="38" name="Rectangle 37">
            <a:extLst>
              <a:ext uri="{FF2B5EF4-FFF2-40B4-BE49-F238E27FC236}">
                <a16:creationId xmlns:a16="http://schemas.microsoft.com/office/drawing/2014/main" id="{CA3FDC93-DC9F-25A1-8047-5FC1F20975B5}"/>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9" name="Oval 38">
            <a:extLst>
              <a:ext uri="{FF2B5EF4-FFF2-40B4-BE49-F238E27FC236}">
                <a16:creationId xmlns:a16="http://schemas.microsoft.com/office/drawing/2014/main" id="{52B869ED-DB59-484C-579E-5888E407C9B6}"/>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40" name="Oval 39">
            <a:extLst>
              <a:ext uri="{FF2B5EF4-FFF2-40B4-BE49-F238E27FC236}">
                <a16:creationId xmlns:a16="http://schemas.microsoft.com/office/drawing/2014/main" id="{7F92FB49-EF8F-5D4B-845E-E9E2C6CD6C0E}"/>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41" name="Oval 40">
            <a:extLst>
              <a:ext uri="{FF2B5EF4-FFF2-40B4-BE49-F238E27FC236}">
                <a16:creationId xmlns:a16="http://schemas.microsoft.com/office/drawing/2014/main" id="{A45C3A45-501A-5847-B287-C4FA6FC3DDC5}"/>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42" name="Oval 41">
            <a:extLst>
              <a:ext uri="{FF2B5EF4-FFF2-40B4-BE49-F238E27FC236}">
                <a16:creationId xmlns:a16="http://schemas.microsoft.com/office/drawing/2014/main" id="{6C4B2E8A-37E3-0330-4CFE-CAEBB1B284C4}"/>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43" name="Oval 42">
            <a:extLst>
              <a:ext uri="{FF2B5EF4-FFF2-40B4-BE49-F238E27FC236}">
                <a16:creationId xmlns:a16="http://schemas.microsoft.com/office/drawing/2014/main" id="{E06EAF0A-28C8-888D-5A39-A45323DEF746}"/>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44" name="Oval 43">
            <a:extLst>
              <a:ext uri="{FF2B5EF4-FFF2-40B4-BE49-F238E27FC236}">
                <a16:creationId xmlns:a16="http://schemas.microsoft.com/office/drawing/2014/main" id="{57B411A4-19D3-7819-4C72-056D94F06D75}"/>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45" name="Oval 44">
            <a:extLst>
              <a:ext uri="{FF2B5EF4-FFF2-40B4-BE49-F238E27FC236}">
                <a16:creationId xmlns:a16="http://schemas.microsoft.com/office/drawing/2014/main" id="{8A08C386-2ABE-51AA-9944-09193E29A1F4}"/>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46" name="Oval 45">
            <a:extLst>
              <a:ext uri="{FF2B5EF4-FFF2-40B4-BE49-F238E27FC236}">
                <a16:creationId xmlns:a16="http://schemas.microsoft.com/office/drawing/2014/main" id="{A38BEE95-1E08-73E7-8FC1-32BF17AD98E2}"/>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25401</xdr:colOff>
      <xdr:row>14</xdr:row>
      <xdr:rowOff>57149</xdr:rowOff>
    </xdr:from>
    <xdr:to>
      <xdr:col>5</xdr:col>
      <xdr:colOff>6350</xdr:colOff>
      <xdr:row>18</xdr:row>
      <xdr:rowOff>53974</xdr:rowOff>
    </xdr:to>
    <xdr:grpSp>
      <xdr:nvGrpSpPr>
        <xdr:cNvPr id="2" name="Group 1">
          <a:extLst>
            <a:ext uri="{FF2B5EF4-FFF2-40B4-BE49-F238E27FC236}">
              <a16:creationId xmlns:a16="http://schemas.microsoft.com/office/drawing/2014/main" id="{25A972DE-5601-41C6-85B8-98A64B1130FE}"/>
            </a:ext>
          </a:extLst>
        </xdr:cNvPr>
        <xdr:cNvGrpSpPr/>
      </xdr:nvGrpSpPr>
      <xdr:grpSpPr>
        <a:xfrm>
          <a:off x="1863726" y="2981324"/>
          <a:ext cx="2581274" cy="758825"/>
          <a:chOff x="-501236" y="1876549"/>
          <a:chExt cx="1933847" cy="857250"/>
        </a:xfrm>
      </xdr:grpSpPr>
      <xdr:sp macro="" textlink="">
        <xdr:nvSpPr>
          <xdr:cNvPr id="3" name="Rectangle 2">
            <a:extLst>
              <a:ext uri="{FF2B5EF4-FFF2-40B4-BE49-F238E27FC236}">
                <a16:creationId xmlns:a16="http://schemas.microsoft.com/office/drawing/2014/main" id="{D19107F1-248B-523A-1712-CB6197233528}"/>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 name="Oval 3">
            <a:extLst>
              <a:ext uri="{FF2B5EF4-FFF2-40B4-BE49-F238E27FC236}">
                <a16:creationId xmlns:a16="http://schemas.microsoft.com/office/drawing/2014/main" id="{07BA650A-B091-F716-4550-15A5519E8B94}"/>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5" name="Oval 4">
            <a:extLst>
              <a:ext uri="{FF2B5EF4-FFF2-40B4-BE49-F238E27FC236}">
                <a16:creationId xmlns:a16="http://schemas.microsoft.com/office/drawing/2014/main" id="{21508AA1-8269-4A3A-7CFC-0674714D7E73}"/>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6" name="Oval 5">
            <a:extLst>
              <a:ext uri="{FF2B5EF4-FFF2-40B4-BE49-F238E27FC236}">
                <a16:creationId xmlns:a16="http://schemas.microsoft.com/office/drawing/2014/main" id="{A1558DA7-A5AE-1404-1E07-2D1958E0F882}"/>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7" name="Group 6">
          <a:extLst>
            <a:ext uri="{FF2B5EF4-FFF2-40B4-BE49-F238E27FC236}">
              <a16:creationId xmlns:a16="http://schemas.microsoft.com/office/drawing/2014/main" id="{0FC66E85-4FEE-4235-B3FA-840E122A74AA}"/>
            </a:ext>
          </a:extLst>
        </xdr:cNvPr>
        <xdr:cNvGrpSpPr/>
      </xdr:nvGrpSpPr>
      <xdr:grpSpPr>
        <a:xfrm>
          <a:off x="8156574" y="2952751"/>
          <a:ext cx="4619624" cy="739775"/>
          <a:chOff x="5353049" y="1790701"/>
          <a:chExt cx="3238500" cy="857250"/>
        </a:xfrm>
      </xdr:grpSpPr>
      <xdr:sp macro="" textlink="">
        <xdr:nvSpPr>
          <xdr:cNvPr id="8" name="Rectangle 7">
            <a:extLst>
              <a:ext uri="{FF2B5EF4-FFF2-40B4-BE49-F238E27FC236}">
                <a16:creationId xmlns:a16="http://schemas.microsoft.com/office/drawing/2014/main" id="{A92F32DB-57A8-36B3-CCC3-8AC1171AA0DD}"/>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9" name="Oval 8">
            <a:extLst>
              <a:ext uri="{FF2B5EF4-FFF2-40B4-BE49-F238E27FC236}">
                <a16:creationId xmlns:a16="http://schemas.microsoft.com/office/drawing/2014/main" id="{4CE8526D-AFC9-08FB-1AE0-17A1019B912D}"/>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10" name="Oval 9">
            <a:extLst>
              <a:ext uri="{FF2B5EF4-FFF2-40B4-BE49-F238E27FC236}">
                <a16:creationId xmlns:a16="http://schemas.microsoft.com/office/drawing/2014/main" id="{7F438AB9-613B-750F-4C76-2289619F3887}"/>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11" name="Oval 10">
            <a:extLst>
              <a:ext uri="{FF2B5EF4-FFF2-40B4-BE49-F238E27FC236}">
                <a16:creationId xmlns:a16="http://schemas.microsoft.com/office/drawing/2014/main" id="{417F539D-03BD-EB7D-4058-FC982F5153B4}"/>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12" name="Oval 11">
            <a:extLst>
              <a:ext uri="{FF2B5EF4-FFF2-40B4-BE49-F238E27FC236}">
                <a16:creationId xmlns:a16="http://schemas.microsoft.com/office/drawing/2014/main" id="{D3356095-E07E-93D0-520A-213DE98F0730}"/>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13" name="Oval 12">
            <a:extLst>
              <a:ext uri="{FF2B5EF4-FFF2-40B4-BE49-F238E27FC236}">
                <a16:creationId xmlns:a16="http://schemas.microsoft.com/office/drawing/2014/main" id="{4D372E62-D512-21DF-2D70-AD50A48A94CA}"/>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14" name="Oval 13">
            <a:extLst>
              <a:ext uri="{FF2B5EF4-FFF2-40B4-BE49-F238E27FC236}">
                <a16:creationId xmlns:a16="http://schemas.microsoft.com/office/drawing/2014/main" id="{CACCCCDA-CACF-AB24-3036-95E758989279}"/>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15" name="Oval 14">
            <a:extLst>
              <a:ext uri="{FF2B5EF4-FFF2-40B4-BE49-F238E27FC236}">
                <a16:creationId xmlns:a16="http://schemas.microsoft.com/office/drawing/2014/main" id="{0BA359C5-1FBE-FB70-084F-02637C88A76E}"/>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16" name="Oval 15">
            <a:extLst>
              <a:ext uri="{FF2B5EF4-FFF2-40B4-BE49-F238E27FC236}">
                <a16:creationId xmlns:a16="http://schemas.microsoft.com/office/drawing/2014/main" id="{DD00C655-BC6E-DB7D-223D-96D48ADD7197}"/>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17" name="Group 16">
          <a:extLst>
            <a:ext uri="{FF2B5EF4-FFF2-40B4-BE49-F238E27FC236}">
              <a16:creationId xmlns:a16="http://schemas.microsoft.com/office/drawing/2014/main" id="{4AF76194-3398-42A8-B9FE-085365F0DD45}"/>
            </a:ext>
          </a:extLst>
        </xdr:cNvPr>
        <xdr:cNvGrpSpPr/>
      </xdr:nvGrpSpPr>
      <xdr:grpSpPr>
        <a:xfrm>
          <a:off x="1863726" y="2981324"/>
          <a:ext cx="2581274" cy="758825"/>
          <a:chOff x="-501236" y="1876549"/>
          <a:chExt cx="1933847" cy="857250"/>
        </a:xfrm>
      </xdr:grpSpPr>
      <xdr:sp macro="" textlink="">
        <xdr:nvSpPr>
          <xdr:cNvPr id="18" name="Rectangle 17">
            <a:extLst>
              <a:ext uri="{FF2B5EF4-FFF2-40B4-BE49-F238E27FC236}">
                <a16:creationId xmlns:a16="http://schemas.microsoft.com/office/drawing/2014/main" id="{857782FB-A701-B1CF-DD00-178597DD940A}"/>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Oval 18">
            <a:extLst>
              <a:ext uri="{FF2B5EF4-FFF2-40B4-BE49-F238E27FC236}">
                <a16:creationId xmlns:a16="http://schemas.microsoft.com/office/drawing/2014/main" id="{02E53C7E-86FA-4C17-2631-49B18B9F046C}"/>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0" name="Oval 19">
            <a:extLst>
              <a:ext uri="{FF2B5EF4-FFF2-40B4-BE49-F238E27FC236}">
                <a16:creationId xmlns:a16="http://schemas.microsoft.com/office/drawing/2014/main" id="{E076BBBB-8B3F-764A-8A54-BAE153D03568}"/>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1" name="Oval 20">
            <a:extLst>
              <a:ext uri="{FF2B5EF4-FFF2-40B4-BE49-F238E27FC236}">
                <a16:creationId xmlns:a16="http://schemas.microsoft.com/office/drawing/2014/main" id="{9D9EAF9F-2B16-F1DF-E80E-FE956256C70A}"/>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22" name="Group 21">
          <a:extLst>
            <a:ext uri="{FF2B5EF4-FFF2-40B4-BE49-F238E27FC236}">
              <a16:creationId xmlns:a16="http://schemas.microsoft.com/office/drawing/2014/main" id="{B40D31B0-66C4-4569-9529-D70C823CE728}"/>
            </a:ext>
          </a:extLst>
        </xdr:cNvPr>
        <xdr:cNvGrpSpPr/>
      </xdr:nvGrpSpPr>
      <xdr:grpSpPr>
        <a:xfrm>
          <a:off x="8156574" y="2952751"/>
          <a:ext cx="4619624" cy="739775"/>
          <a:chOff x="5353049" y="1790701"/>
          <a:chExt cx="3238500" cy="857250"/>
        </a:xfrm>
      </xdr:grpSpPr>
      <xdr:sp macro="" textlink="">
        <xdr:nvSpPr>
          <xdr:cNvPr id="23" name="Rectangle 22">
            <a:extLst>
              <a:ext uri="{FF2B5EF4-FFF2-40B4-BE49-F238E27FC236}">
                <a16:creationId xmlns:a16="http://schemas.microsoft.com/office/drawing/2014/main" id="{FB51AF1B-12CB-83E5-D839-D40D9EEA4F14}"/>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4" name="Oval 23">
            <a:extLst>
              <a:ext uri="{FF2B5EF4-FFF2-40B4-BE49-F238E27FC236}">
                <a16:creationId xmlns:a16="http://schemas.microsoft.com/office/drawing/2014/main" id="{2196C553-B68D-0228-9FD7-C8638D08E087}"/>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25" name="Oval 24">
            <a:extLst>
              <a:ext uri="{FF2B5EF4-FFF2-40B4-BE49-F238E27FC236}">
                <a16:creationId xmlns:a16="http://schemas.microsoft.com/office/drawing/2014/main" id="{FD6285DF-8411-F23E-11E7-A9796BF6F0AC}"/>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26" name="Oval 25">
            <a:extLst>
              <a:ext uri="{FF2B5EF4-FFF2-40B4-BE49-F238E27FC236}">
                <a16:creationId xmlns:a16="http://schemas.microsoft.com/office/drawing/2014/main" id="{85085E45-314C-BBAD-C1CC-9C028C5BFAE1}"/>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27" name="Oval 26">
            <a:extLst>
              <a:ext uri="{FF2B5EF4-FFF2-40B4-BE49-F238E27FC236}">
                <a16:creationId xmlns:a16="http://schemas.microsoft.com/office/drawing/2014/main" id="{3A89E957-B5DD-785F-07B9-95D8D1CE8CC2}"/>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28" name="Oval 27">
            <a:extLst>
              <a:ext uri="{FF2B5EF4-FFF2-40B4-BE49-F238E27FC236}">
                <a16:creationId xmlns:a16="http://schemas.microsoft.com/office/drawing/2014/main" id="{A7D1FFBE-9A9F-0161-BA37-51DA2D9932B4}"/>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29" name="Oval 28">
            <a:extLst>
              <a:ext uri="{FF2B5EF4-FFF2-40B4-BE49-F238E27FC236}">
                <a16:creationId xmlns:a16="http://schemas.microsoft.com/office/drawing/2014/main" id="{24E858D0-359F-8A5E-61DD-6908774F375D}"/>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30" name="Oval 29">
            <a:extLst>
              <a:ext uri="{FF2B5EF4-FFF2-40B4-BE49-F238E27FC236}">
                <a16:creationId xmlns:a16="http://schemas.microsoft.com/office/drawing/2014/main" id="{63FC713F-FA4C-4100-D777-4F646317338A}"/>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31" name="Oval 30">
            <a:extLst>
              <a:ext uri="{FF2B5EF4-FFF2-40B4-BE49-F238E27FC236}">
                <a16:creationId xmlns:a16="http://schemas.microsoft.com/office/drawing/2014/main" id="{A3D0E5ED-D862-9374-40AD-B5FE636512F0}"/>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twoCellAnchor>
    <xdr:from>
      <xdr:col>2</xdr:col>
      <xdr:colOff>25401</xdr:colOff>
      <xdr:row>14</xdr:row>
      <xdr:rowOff>57149</xdr:rowOff>
    </xdr:from>
    <xdr:to>
      <xdr:col>5</xdr:col>
      <xdr:colOff>6350</xdr:colOff>
      <xdr:row>18</xdr:row>
      <xdr:rowOff>53974</xdr:rowOff>
    </xdr:to>
    <xdr:grpSp>
      <xdr:nvGrpSpPr>
        <xdr:cNvPr id="32" name="Group 31">
          <a:extLst>
            <a:ext uri="{FF2B5EF4-FFF2-40B4-BE49-F238E27FC236}">
              <a16:creationId xmlns:a16="http://schemas.microsoft.com/office/drawing/2014/main" id="{0CB7C7D3-35CA-4B81-ADCD-EC8371ED723B}"/>
            </a:ext>
          </a:extLst>
        </xdr:cNvPr>
        <xdr:cNvGrpSpPr/>
      </xdr:nvGrpSpPr>
      <xdr:grpSpPr>
        <a:xfrm>
          <a:off x="1863726" y="2981324"/>
          <a:ext cx="2581274" cy="758825"/>
          <a:chOff x="-501236" y="1876549"/>
          <a:chExt cx="1933847" cy="857250"/>
        </a:xfrm>
      </xdr:grpSpPr>
      <xdr:sp macro="" textlink="">
        <xdr:nvSpPr>
          <xdr:cNvPr id="33" name="Rectangle 32">
            <a:extLst>
              <a:ext uri="{FF2B5EF4-FFF2-40B4-BE49-F238E27FC236}">
                <a16:creationId xmlns:a16="http://schemas.microsoft.com/office/drawing/2014/main" id="{071C4827-273F-0EAB-C4A3-91C920492E23}"/>
              </a:ext>
            </a:extLst>
          </xdr:cNvPr>
          <xdr:cNvSpPr/>
        </xdr:nvSpPr>
        <xdr:spPr>
          <a:xfrm>
            <a:off x="-501236" y="1876549"/>
            <a:ext cx="1933847" cy="857250"/>
          </a:xfrm>
          <a:prstGeom prst="rect">
            <a:avLst/>
          </a:prstGeom>
          <a:solidFill>
            <a:schemeClr val="accent6">
              <a:lumMod val="75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D15CD11B-0AF2-984D-3BFE-096795B7F4C0}"/>
              </a:ext>
            </a:extLst>
          </xdr:cNvPr>
          <xdr:cNvSpPr/>
        </xdr:nvSpPr>
        <xdr:spPr>
          <a:xfrm>
            <a:off x="-307147"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35" name="Oval 34">
            <a:extLst>
              <a:ext uri="{FF2B5EF4-FFF2-40B4-BE49-F238E27FC236}">
                <a16:creationId xmlns:a16="http://schemas.microsoft.com/office/drawing/2014/main" id="{185CB383-53C3-503F-5E44-B1E6CB3BB92B}"/>
              </a:ext>
            </a:extLst>
          </xdr:cNvPr>
          <xdr:cNvSpPr/>
        </xdr:nvSpPr>
        <xdr:spPr>
          <a:xfrm>
            <a:off x="901722" y="2147455"/>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36" name="Oval 35">
            <a:extLst>
              <a:ext uri="{FF2B5EF4-FFF2-40B4-BE49-F238E27FC236}">
                <a16:creationId xmlns:a16="http://schemas.microsoft.com/office/drawing/2014/main" id="{BD74A0D2-7D75-4746-6C64-C47FF1B43719}"/>
              </a:ext>
            </a:extLst>
          </xdr:cNvPr>
          <xdr:cNvSpPr/>
        </xdr:nvSpPr>
        <xdr:spPr>
          <a:xfrm>
            <a:off x="294783" y="2140033"/>
            <a:ext cx="295275" cy="304800"/>
          </a:xfrm>
          <a:prstGeom prst="ellipse">
            <a:avLst/>
          </a:prstGeom>
          <a:solidFill>
            <a:schemeClr val="bg1">
              <a:lumMod val="95000"/>
            </a:schemeClr>
          </a:solidFill>
          <a:ln>
            <a:solidFill>
              <a:schemeClr val="accent6">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grpSp>
    <xdr:clientData/>
  </xdr:twoCellAnchor>
  <xdr:twoCellAnchor>
    <xdr:from>
      <xdr:col>8</xdr:col>
      <xdr:colOff>50799</xdr:colOff>
      <xdr:row>14</xdr:row>
      <xdr:rowOff>28576</xdr:rowOff>
    </xdr:from>
    <xdr:to>
      <xdr:col>12</xdr:col>
      <xdr:colOff>888998</xdr:colOff>
      <xdr:row>18</xdr:row>
      <xdr:rowOff>6351</xdr:rowOff>
    </xdr:to>
    <xdr:grpSp>
      <xdr:nvGrpSpPr>
        <xdr:cNvPr id="37" name="Group 36">
          <a:extLst>
            <a:ext uri="{FF2B5EF4-FFF2-40B4-BE49-F238E27FC236}">
              <a16:creationId xmlns:a16="http://schemas.microsoft.com/office/drawing/2014/main" id="{75339675-0FA6-4084-B5C6-6E12EE0E62DE}"/>
            </a:ext>
          </a:extLst>
        </xdr:cNvPr>
        <xdr:cNvGrpSpPr/>
      </xdr:nvGrpSpPr>
      <xdr:grpSpPr>
        <a:xfrm>
          <a:off x="8156574" y="2952751"/>
          <a:ext cx="4619624" cy="739775"/>
          <a:chOff x="5353049" y="1790701"/>
          <a:chExt cx="3238500" cy="857250"/>
        </a:xfrm>
      </xdr:grpSpPr>
      <xdr:sp macro="" textlink="">
        <xdr:nvSpPr>
          <xdr:cNvPr id="38" name="Rectangle 37">
            <a:extLst>
              <a:ext uri="{FF2B5EF4-FFF2-40B4-BE49-F238E27FC236}">
                <a16:creationId xmlns:a16="http://schemas.microsoft.com/office/drawing/2014/main" id="{1A26F3F9-5CAB-A08A-8FA7-7B7A76F957AF}"/>
              </a:ext>
            </a:extLst>
          </xdr:cNvPr>
          <xdr:cNvSpPr/>
        </xdr:nvSpPr>
        <xdr:spPr>
          <a:xfrm>
            <a:off x="5353049" y="1790701"/>
            <a:ext cx="323850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9" name="Oval 38">
            <a:extLst>
              <a:ext uri="{FF2B5EF4-FFF2-40B4-BE49-F238E27FC236}">
                <a16:creationId xmlns:a16="http://schemas.microsoft.com/office/drawing/2014/main" id="{E1D39B33-5668-1827-8B81-333FFA0F4CEB}"/>
              </a:ext>
            </a:extLst>
          </xdr:cNvPr>
          <xdr:cNvSpPr/>
        </xdr:nvSpPr>
        <xdr:spPr>
          <a:xfrm>
            <a:off x="56769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1</a:t>
            </a:r>
          </a:p>
        </xdr:txBody>
      </xdr:sp>
      <xdr:sp macro="" textlink="">
        <xdr:nvSpPr>
          <xdr:cNvPr id="40" name="Oval 39">
            <a:extLst>
              <a:ext uri="{FF2B5EF4-FFF2-40B4-BE49-F238E27FC236}">
                <a16:creationId xmlns:a16="http://schemas.microsoft.com/office/drawing/2014/main" id="{A11436D8-337A-DF9B-DD7A-BDF42E1552DF}"/>
              </a:ext>
            </a:extLst>
          </xdr:cNvPr>
          <xdr:cNvSpPr/>
        </xdr:nvSpPr>
        <xdr:spPr>
          <a:xfrm>
            <a:off x="7991475"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7</a:t>
            </a:r>
          </a:p>
        </xdr:txBody>
      </xdr:sp>
      <xdr:sp macro="" textlink="">
        <xdr:nvSpPr>
          <xdr:cNvPr id="41" name="Oval 40">
            <a:extLst>
              <a:ext uri="{FF2B5EF4-FFF2-40B4-BE49-F238E27FC236}">
                <a16:creationId xmlns:a16="http://schemas.microsoft.com/office/drawing/2014/main" id="{47AF6A89-9F23-9055-C9F1-324E9855004C}"/>
              </a:ext>
            </a:extLst>
          </xdr:cNvPr>
          <xdr:cNvSpPr/>
        </xdr:nvSpPr>
        <xdr:spPr>
          <a:xfrm>
            <a:off x="64008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3</a:t>
            </a:r>
          </a:p>
        </xdr:txBody>
      </xdr:sp>
      <xdr:sp macro="" textlink="">
        <xdr:nvSpPr>
          <xdr:cNvPr id="42" name="Oval 41">
            <a:extLst>
              <a:ext uri="{FF2B5EF4-FFF2-40B4-BE49-F238E27FC236}">
                <a16:creationId xmlns:a16="http://schemas.microsoft.com/office/drawing/2014/main" id="{7121D204-3DC2-6847-2D8F-26DD8F676644}"/>
              </a:ext>
            </a:extLst>
          </xdr:cNvPr>
          <xdr:cNvSpPr/>
        </xdr:nvSpPr>
        <xdr:spPr>
          <a:xfrm>
            <a:off x="56673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2</a:t>
            </a:r>
          </a:p>
        </xdr:txBody>
      </xdr:sp>
      <xdr:sp macro="" textlink="">
        <xdr:nvSpPr>
          <xdr:cNvPr id="43" name="Oval 42">
            <a:extLst>
              <a:ext uri="{FF2B5EF4-FFF2-40B4-BE49-F238E27FC236}">
                <a16:creationId xmlns:a16="http://schemas.microsoft.com/office/drawing/2014/main" id="{F21A1E95-F1A1-1667-D3D2-E550178C8593}"/>
              </a:ext>
            </a:extLst>
          </xdr:cNvPr>
          <xdr:cNvSpPr/>
        </xdr:nvSpPr>
        <xdr:spPr>
          <a:xfrm>
            <a:off x="7991475"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8</a:t>
            </a:r>
          </a:p>
        </xdr:txBody>
      </xdr:sp>
      <xdr:sp macro="" textlink="">
        <xdr:nvSpPr>
          <xdr:cNvPr id="44" name="Oval 43">
            <a:extLst>
              <a:ext uri="{FF2B5EF4-FFF2-40B4-BE49-F238E27FC236}">
                <a16:creationId xmlns:a16="http://schemas.microsoft.com/office/drawing/2014/main" id="{E5D51E69-8B6B-3D73-3B0C-295EA63578B9}"/>
              </a:ext>
            </a:extLst>
          </xdr:cNvPr>
          <xdr:cNvSpPr/>
        </xdr:nvSpPr>
        <xdr:spPr>
          <a:xfrm>
            <a:off x="64008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4</a:t>
            </a:r>
          </a:p>
        </xdr:txBody>
      </xdr:sp>
      <xdr:sp macro="" textlink="">
        <xdr:nvSpPr>
          <xdr:cNvPr id="45" name="Oval 44">
            <a:extLst>
              <a:ext uri="{FF2B5EF4-FFF2-40B4-BE49-F238E27FC236}">
                <a16:creationId xmlns:a16="http://schemas.microsoft.com/office/drawing/2014/main" id="{3C14DC7D-4EDC-5B88-1D5C-49705440AFEC}"/>
              </a:ext>
            </a:extLst>
          </xdr:cNvPr>
          <xdr:cNvSpPr/>
        </xdr:nvSpPr>
        <xdr:spPr>
          <a:xfrm>
            <a:off x="7239000" y="1862137"/>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5</a:t>
            </a:r>
          </a:p>
        </xdr:txBody>
      </xdr:sp>
      <xdr:sp macro="" textlink="">
        <xdr:nvSpPr>
          <xdr:cNvPr id="46" name="Oval 45">
            <a:extLst>
              <a:ext uri="{FF2B5EF4-FFF2-40B4-BE49-F238E27FC236}">
                <a16:creationId xmlns:a16="http://schemas.microsoft.com/office/drawing/2014/main" id="{269EE7C4-DC5B-FCFF-770E-B1AF3575D62A}"/>
              </a:ext>
            </a:extLst>
          </xdr:cNvPr>
          <xdr:cNvSpPr/>
        </xdr:nvSpPr>
        <xdr:spPr>
          <a:xfrm>
            <a:off x="7239000" y="2271712"/>
            <a:ext cx="295275" cy="304800"/>
          </a:xfrm>
          <a:prstGeom prst="ellipse">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solidFill>
                  <a:sysClr val="windowText" lastClr="000000"/>
                </a:solidFill>
              </a:rPr>
              <a:t>6</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49255-C6A1-48C3-93A3-77A8F96C4723}">
  <dimension ref="A1:U35"/>
  <sheetViews>
    <sheetView workbookViewId="0">
      <selection activeCell="H28" sqref="H28"/>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0</v>
      </c>
      <c r="F1" s="1" t="s">
        <v>1</v>
      </c>
    </row>
    <row r="2" spans="1:13" ht="15" customHeight="1" x14ac:dyDescent="0.25">
      <c r="A2" s="49" t="s">
        <v>2</v>
      </c>
      <c r="B2" s="49"/>
      <c r="C2" s="49"/>
      <c r="D2" s="49"/>
      <c r="E2" s="49"/>
      <c r="F2" s="49"/>
      <c r="G2" s="49"/>
      <c r="H2" s="49"/>
      <c r="I2" s="49"/>
      <c r="J2" s="49"/>
      <c r="K2" s="49"/>
      <c r="L2" s="49"/>
      <c r="M2" s="49"/>
    </row>
    <row r="3" spans="1:13" ht="36" customHeight="1" x14ac:dyDescent="0.25">
      <c r="A3" s="50" t="s">
        <v>3</v>
      </c>
      <c r="B3" s="50"/>
      <c r="C3" s="50"/>
      <c r="D3" s="50"/>
      <c r="E3" s="50"/>
      <c r="F3" s="50"/>
      <c r="G3" s="50"/>
      <c r="H3" s="50"/>
      <c r="I3" s="50"/>
      <c r="J3" s="50"/>
      <c r="K3" s="50"/>
      <c r="L3" s="50"/>
      <c r="M3" s="50"/>
    </row>
    <row r="4" spans="1:13" ht="7.5" customHeight="1" x14ac:dyDescent="0.25">
      <c r="A4" s="51" t="s">
        <v>4</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ht="21" customHeight="1" x14ac:dyDescent="0.25">
      <c r="A6" s="51"/>
      <c r="B6" s="51"/>
      <c r="C6" s="51"/>
      <c r="D6" s="51"/>
      <c r="E6" s="51"/>
      <c r="F6" s="51"/>
      <c r="G6" s="51"/>
      <c r="H6" s="51"/>
      <c r="I6" s="51"/>
      <c r="J6" s="51"/>
      <c r="K6" s="51"/>
      <c r="L6" s="51"/>
      <c r="M6" s="51"/>
    </row>
    <row r="7" spans="1:13" ht="15.75" thickBot="1" x14ac:dyDescent="0.3">
      <c r="A7" s="46"/>
      <c r="B7" s="46"/>
      <c r="C7" s="46"/>
      <c r="D7" s="46"/>
      <c r="E7" s="46"/>
      <c r="F7" s="46"/>
      <c r="G7" s="46"/>
      <c r="H7" s="46"/>
      <c r="I7" s="46"/>
      <c r="J7" s="46"/>
      <c r="K7" s="46"/>
      <c r="L7" s="46"/>
      <c r="M7" s="46"/>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10</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14</v>
      </c>
      <c r="J21" s="59"/>
      <c r="K21" s="60"/>
      <c r="L21" s="64"/>
    </row>
    <row r="22" spans="1:21" ht="21.75" thickBot="1" x14ac:dyDescent="0.4">
      <c r="A22" s="9" t="s">
        <v>15</v>
      </c>
      <c r="B22" s="10"/>
      <c r="C22" s="10"/>
      <c r="D22" s="10"/>
      <c r="E22" s="66" t="s">
        <v>16</v>
      </c>
      <c r="F22" s="67"/>
      <c r="G22" s="68"/>
      <c r="I22" s="61"/>
      <c r="J22" s="62"/>
      <c r="K22" s="63"/>
      <c r="L22" s="65"/>
    </row>
    <row r="23" spans="1:21" ht="21.75" thickBot="1" x14ac:dyDescent="0.4">
      <c r="A23" s="9" t="s">
        <v>17</v>
      </c>
      <c r="B23" s="10"/>
      <c r="C23" s="10"/>
      <c r="D23" s="10"/>
      <c r="E23" s="66" t="s">
        <v>18</v>
      </c>
      <c r="F23" s="67"/>
      <c r="G23" s="68"/>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34" t="s">
        <v>24</v>
      </c>
      <c r="H25" s="75" t="s">
        <v>25</v>
      </c>
      <c r="I25" s="76"/>
      <c r="J25" s="76"/>
      <c r="K25" s="76"/>
      <c r="L25" s="76"/>
      <c r="M25" s="76"/>
      <c r="N25" s="76"/>
      <c r="O25" s="77"/>
      <c r="P25" s="38" t="s">
        <v>21</v>
      </c>
      <c r="Q25" s="36" t="s">
        <v>22</v>
      </c>
      <c r="R25" s="39" t="s">
        <v>23</v>
      </c>
      <c r="S25" s="40" t="s">
        <v>24</v>
      </c>
    </row>
    <row r="26" spans="1:21" s="18" customFormat="1" ht="15.75" x14ac:dyDescent="0.25">
      <c r="A26" s="12" t="s">
        <v>26</v>
      </c>
      <c r="B26" s="13" t="s">
        <v>27</v>
      </c>
      <c r="C26" s="14" t="s">
        <v>28</v>
      </c>
      <c r="D26" s="37"/>
      <c r="E26" s="37"/>
      <c r="F26" s="37"/>
      <c r="G26" s="35"/>
      <c r="H26" s="15" t="s">
        <v>26</v>
      </c>
      <c r="I26" s="16" t="s">
        <v>27</v>
      </c>
      <c r="J26" s="16" t="s">
        <v>28</v>
      </c>
      <c r="K26" s="16" t="s">
        <v>29</v>
      </c>
      <c r="L26" s="16" t="s">
        <v>30</v>
      </c>
      <c r="M26" s="16" t="s">
        <v>31</v>
      </c>
      <c r="N26" s="16" t="s">
        <v>32</v>
      </c>
      <c r="O26" s="17" t="s">
        <v>33</v>
      </c>
      <c r="P26" s="41"/>
      <c r="Q26" s="37"/>
      <c r="R26" s="42"/>
      <c r="S26" s="43"/>
    </row>
    <row r="27" spans="1:21" x14ac:dyDescent="0.25">
      <c r="A27" s="19">
        <v>0.5</v>
      </c>
      <c r="B27" s="32">
        <v>0.55000000000000004</v>
      </c>
      <c r="C27" s="32">
        <v>1.6</v>
      </c>
      <c r="D27" s="20">
        <f>AVERAGE(A27:C27)</f>
        <v>0.88333333333333341</v>
      </c>
      <c r="E27" s="20">
        <f>D27-(0.2*D27)</f>
        <v>0.70666666666666678</v>
      </c>
      <c r="F27" s="20">
        <f>(0.2*D27)+D27</f>
        <v>1.06</v>
      </c>
      <c r="G27" s="21" t="str">
        <f>IF(OR(A27&gt;F27,A27&lt;E27,B27&gt;F27,B27&lt;E27,C27&gt;F27,C27&lt;E27),"YES","NO")</f>
        <v>YES</v>
      </c>
      <c r="H27" s="25">
        <v>0.25</v>
      </c>
      <c r="I27" s="26">
        <v>0.5</v>
      </c>
      <c r="J27" s="26">
        <v>0.5</v>
      </c>
      <c r="K27" s="26">
        <v>0.5</v>
      </c>
      <c r="L27" s="26">
        <v>0.5</v>
      </c>
      <c r="M27" s="26">
        <v>0.5</v>
      </c>
      <c r="N27" s="26">
        <v>0.5</v>
      </c>
      <c r="O27" s="27">
        <v>0.5</v>
      </c>
      <c r="P27" s="22">
        <f>AVERAGE(H27:O27)</f>
        <v>0.46875</v>
      </c>
      <c r="Q27" s="20">
        <f t="shared" ref="Q27" si="0">P27-(0.2*P27)</f>
        <v>0.375</v>
      </c>
      <c r="R27" s="23">
        <f>(0.2*P27)+P27</f>
        <v>0.5625</v>
      </c>
      <c r="S27" s="24" t="str">
        <f>IF(OR(H27&gt;R27,H27&lt;Q27,I27&gt;R27,I27&lt;Q27,J27&gt;R27,J27&lt;Q27,K27&gt;R27,K27&lt;Q27,L27&gt;R27,L27&lt;Q27,M27&gt;R27,M27&lt;Q27,N27&gt;R27,N27&lt;Q27,O27&gt;R27,O27&lt;Q27),"YES","NO")</f>
        <v>YES</v>
      </c>
    </row>
    <row r="29" spans="1:21" ht="45" customHeight="1" x14ac:dyDescent="0.25">
      <c r="A29" s="78" t="s">
        <v>34</v>
      </c>
      <c r="B29" s="78"/>
      <c r="C29" s="78"/>
      <c r="D29" s="44"/>
      <c r="E29" s="44"/>
      <c r="F29" s="44"/>
      <c r="G29" s="45" t="s">
        <v>35</v>
      </c>
      <c r="H29" s="78" t="s">
        <v>34</v>
      </c>
      <c r="I29" s="78"/>
      <c r="J29" s="78"/>
      <c r="K29" s="78"/>
      <c r="L29" s="78"/>
      <c r="M29" s="78"/>
      <c r="N29" s="78"/>
      <c r="O29" s="78"/>
      <c r="P29" s="44"/>
      <c r="Q29" s="44"/>
      <c r="R29" s="44"/>
      <c r="S29" s="45" t="s">
        <v>35</v>
      </c>
      <c r="T29" s="44"/>
      <c r="U29" s="44"/>
    </row>
    <row r="30" spans="1:21" ht="15.75" thickBot="1" x14ac:dyDescent="0.3"/>
    <row r="31" spans="1:21" ht="19.5" thickBot="1" x14ac:dyDescent="0.35">
      <c r="B31" s="28" t="s">
        <v>36</v>
      </c>
      <c r="C31" s="28"/>
      <c r="D31" s="28"/>
      <c r="F31" s="85"/>
      <c r="G31" s="86"/>
      <c r="H31" s="86"/>
      <c r="I31" s="86"/>
      <c r="J31" s="86"/>
      <c r="K31" s="86"/>
      <c r="L31" s="86"/>
      <c r="M31" s="87"/>
    </row>
    <row r="32" spans="1:21" ht="15.75" customHeight="1" thickBot="1" x14ac:dyDescent="0.3">
      <c r="B32" s="79" t="s">
        <v>37</v>
      </c>
      <c r="C32" s="80"/>
      <c r="D32" s="80"/>
      <c r="E32" s="81"/>
      <c r="F32" s="29"/>
      <c r="G32" s="82"/>
      <c r="H32" s="83"/>
      <c r="I32" s="83"/>
      <c r="J32" s="83"/>
      <c r="K32" s="83"/>
      <c r="L32" s="83"/>
      <c r="M32" s="84"/>
    </row>
    <row r="33" spans="2:13" ht="15.75" customHeight="1" thickBot="1" x14ac:dyDescent="0.3">
      <c r="B33" s="79" t="s">
        <v>38</v>
      </c>
      <c r="C33" s="80"/>
      <c r="D33" s="80"/>
      <c r="E33" s="81"/>
      <c r="F33" s="30"/>
      <c r="G33" s="82"/>
      <c r="H33" s="83"/>
      <c r="I33" s="83"/>
      <c r="J33" s="83"/>
      <c r="K33" s="83"/>
      <c r="L33" s="83"/>
      <c r="M33" s="84"/>
    </row>
    <row r="34" spans="2:13" ht="15.75" customHeight="1" thickBot="1" x14ac:dyDescent="0.3">
      <c r="B34" s="79" t="s">
        <v>39</v>
      </c>
      <c r="C34" s="80"/>
      <c r="D34" s="80"/>
      <c r="E34" s="81"/>
      <c r="F34" s="31"/>
      <c r="G34" s="82"/>
      <c r="H34" s="83"/>
      <c r="I34" s="83"/>
      <c r="J34" s="83"/>
      <c r="K34" s="83"/>
      <c r="L34" s="83"/>
      <c r="M34" s="84"/>
    </row>
    <row r="35" spans="2:13" ht="15.75" customHeight="1" thickBot="1" x14ac:dyDescent="0.3">
      <c r="B35" s="79" t="s">
        <v>40</v>
      </c>
      <c r="C35" s="80"/>
      <c r="D35" s="80"/>
      <c r="E35" s="81"/>
      <c r="F35" s="31"/>
      <c r="G35" s="82"/>
      <c r="H35" s="83"/>
      <c r="I35" s="83"/>
      <c r="J35" s="83"/>
      <c r="K35" s="83"/>
      <c r="L35" s="83"/>
      <c r="M35" s="84"/>
    </row>
  </sheetData>
  <mergeCells count="23">
    <mergeCell ref="B35:E35"/>
    <mergeCell ref="G35:M35"/>
    <mergeCell ref="F31:M31"/>
    <mergeCell ref="B32:E32"/>
    <mergeCell ref="G32:M32"/>
    <mergeCell ref="B33:E33"/>
    <mergeCell ref="G33:M33"/>
    <mergeCell ref="B34:E34"/>
    <mergeCell ref="G34:M34"/>
    <mergeCell ref="E23:G23"/>
    <mergeCell ref="I23:K23"/>
    <mergeCell ref="A25:C25"/>
    <mergeCell ref="H25:O25"/>
    <mergeCell ref="A29:C29"/>
    <mergeCell ref="H29:O29"/>
    <mergeCell ref="A2:M2"/>
    <mergeCell ref="A3:M3"/>
    <mergeCell ref="A4:M6"/>
    <mergeCell ref="A13:M13"/>
    <mergeCell ref="E21:G21"/>
    <mergeCell ref="I21:K22"/>
    <mergeCell ref="L21:L22"/>
    <mergeCell ref="E22:G22"/>
  </mergeCells>
  <conditionalFormatting sqref="A27:C27">
    <cfRule type="cellIs" dxfId="59" priority="3" operator="lessThan">
      <formula>0.4</formula>
    </cfRule>
  </conditionalFormatting>
  <conditionalFormatting sqref="G27 S27">
    <cfRule type="containsText" dxfId="58" priority="4" operator="containsText" text="YES">
      <formula>NOT(ISERROR(SEARCH("YES",G27)))</formula>
    </cfRule>
  </conditionalFormatting>
  <conditionalFormatting sqref="H27:O27">
    <cfRule type="cellIs" dxfId="57" priority="1" operator="greaterThan">
      <formula>0.5</formula>
    </cfRule>
    <cfRule type="cellIs" dxfId="56" priority="2" operator="lessThan">
      <formula>0.25</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F1CB-B248-4281-855F-82E29454B346}">
  <dimension ref="A1:U35"/>
  <sheetViews>
    <sheetView workbookViewId="0">
      <selection activeCell="D48" sqref="D48"/>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5" customHeight="1" x14ac:dyDescent="0.25">
      <c r="A2" s="49" t="s">
        <v>2</v>
      </c>
      <c r="B2" s="49"/>
      <c r="C2" s="49"/>
      <c r="D2" s="49"/>
      <c r="E2" s="49"/>
      <c r="F2" s="49"/>
      <c r="G2" s="49"/>
      <c r="H2" s="49"/>
      <c r="I2" s="49"/>
      <c r="J2" s="49"/>
      <c r="K2" s="49"/>
      <c r="L2" s="49"/>
      <c r="M2" s="49"/>
    </row>
    <row r="3" spans="1:13" x14ac:dyDescent="0.25">
      <c r="A3" s="50" t="s">
        <v>47</v>
      </c>
      <c r="B3" s="50"/>
      <c r="C3" s="50"/>
      <c r="D3" s="50"/>
      <c r="E3" s="50"/>
      <c r="F3" s="50"/>
      <c r="G3" s="50"/>
      <c r="H3" s="50"/>
      <c r="I3" s="50"/>
      <c r="J3" s="50"/>
      <c r="K3" s="50"/>
      <c r="L3" s="50"/>
      <c r="M3" s="50"/>
    </row>
    <row r="4" spans="1:13" ht="7.5"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9:O29"/>
    <mergeCell ref="G25:G26"/>
    <mergeCell ref="A2:M2"/>
    <mergeCell ref="A3:M3"/>
    <mergeCell ref="A13:M13"/>
    <mergeCell ref="E21:G21"/>
    <mergeCell ref="I21:K22"/>
    <mergeCell ref="L21:L22"/>
    <mergeCell ref="E22:G22"/>
    <mergeCell ref="S25:S26"/>
    <mergeCell ref="A4:M7"/>
    <mergeCell ref="B35:E35"/>
    <mergeCell ref="F35:I35"/>
    <mergeCell ref="F31:I31"/>
    <mergeCell ref="B32:E32"/>
    <mergeCell ref="F32:I32"/>
    <mergeCell ref="B33:E33"/>
    <mergeCell ref="F33:I33"/>
    <mergeCell ref="B34:E34"/>
    <mergeCell ref="F34:I34"/>
    <mergeCell ref="E23:G23"/>
    <mergeCell ref="I23:K23"/>
    <mergeCell ref="A25:C25"/>
    <mergeCell ref="H25:O25"/>
    <mergeCell ref="A29:C29"/>
  </mergeCells>
  <conditionalFormatting sqref="A27:C27">
    <cfRule type="cellIs" dxfId="23" priority="3" operator="lessThan">
      <formula>0.4</formula>
    </cfRule>
  </conditionalFormatting>
  <conditionalFormatting sqref="G27 S27">
    <cfRule type="containsText" dxfId="22" priority="4" operator="containsText" text="YES">
      <formula>NOT(ISERROR(SEARCH("YES",G27)))</formula>
    </cfRule>
  </conditionalFormatting>
  <conditionalFormatting sqref="H27:O27">
    <cfRule type="cellIs" dxfId="21" priority="1" operator="greaterThan">
      <formula>0.5</formula>
    </cfRule>
    <cfRule type="cellIs" dxfId="20" priority="2" operator="lessThan">
      <formula>0.25</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E2146-DDBD-4502-938B-4B2359BCE8AF}">
  <dimension ref="A1:U35"/>
  <sheetViews>
    <sheetView workbookViewId="0">
      <selection activeCell="D47" sqref="D47"/>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5" customHeight="1" x14ac:dyDescent="0.25">
      <c r="A2" s="49" t="s">
        <v>2</v>
      </c>
      <c r="B2" s="49"/>
      <c r="C2" s="49"/>
      <c r="D2" s="49"/>
      <c r="E2" s="49"/>
      <c r="F2" s="49"/>
      <c r="G2" s="49"/>
      <c r="H2" s="49"/>
      <c r="I2" s="49"/>
      <c r="J2" s="49"/>
      <c r="K2" s="49"/>
      <c r="L2" s="49"/>
      <c r="M2" s="49"/>
    </row>
    <row r="3" spans="1:13" x14ac:dyDescent="0.25">
      <c r="A3" s="50" t="s">
        <v>47</v>
      </c>
      <c r="B3" s="50"/>
      <c r="C3" s="50"/>
      <c r="D3" s="50"/>
      <c r="E3" s="50"/>
      <c r="F3" s="50"/>
      <c r="G3" s="50"/>
      <c r="H3" s="50"/>
      <c r="I3" s="50"/>
      <c r="J3" s="50"/>
      <c r="K3" s="50"/>
      <c r="L3" s="50"/>
      <c r="M3" s="50"/>
    </row>
    <row r="4" spans="1:13" ht="7.5"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9:O29"/>
    <mergeCell ref="G25:G26"/>
    <mergeCell ref="A2:M2"/>
    <mergeCell ref="A3:M3"/>
    <mergeCell ref="A13:M13"/>
    <mergeCell ref="E21:G21"/>
    <mergeCell ref="I21:K22"/>
    <mergeCell ref="L21:L22"/>
    <mergeCell ref="E22:G22"/>
    <mergeCell ref="S25:S26"/>
    <mergeCell ref="A4:M7"/>
    <mergeCell ref="B35:E35"/>
    <mergeCell ref="F35:I35"/>
    <mergeCell ref="F31:I31"/>
    <mergeCell ref="B32:E32"/>
    <mergeCell ref="F32:I32"/>
    <mergeCell ref="B33:E33"/>
    <mergeCell ref="F33:I33"/>
    <mergeCell ref="B34:E34"/>
    <mergeCell ref="F34:I34"/>
    <mergeCell ref="E23:G23"/>
    <mergeCell ref="I23:K23"/>
    <mergeCell ref="A25:C25"/>
    <mergeCell ref="H25:O25"/>
    <mergeCell ref="A29:C29"/>
  </mergeCells>
  <conditionalFormatting sqref="A27:C27">
    <cfRule type="cellIs" dxfId="19" priority="3" operator="lessThan">
      <formula>0.4</formula>
    </cfRule>
  </conditionalFormatting>
  <conditionalFormatting sqref="G27 S27">
    <cfRule type="containsText" dxfId="18" priority="4" operator="containsText" text="YES">
      <formula>NOT(ISERROR(SEARCH("YES",G27)))</formula>
    </cfRule>
  </conditionalFormatting>
  <conditionalFormatting sqref="H27:O27">
    <cfRule type="cellIs" dxfId="17" priority="1" operator="greaterThan">
      <formula>0.5</formula>
    </cfRule>
    <cfRule type="cellIs" dxfId="16" priority="2" operator="lessThan">
      <formula>0.25</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544C6-8B9C-4B10-A9E7-66E98DF84BC6}">
  <dimension ref="A1:U35"/>
  <sheetViews>
    <sheetView workbookViewId="0">
      <selection activeCell="E47" sqref="E47"/>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5" customHeight="1" x14ac:dyDescent="0.25">
      <c r="A2" s="49" t="s">
        <v>2</v>
      </c>
      <c r="B2" s="49"/>
      <c r="C2" s="49"/>
      <c r="D2" s="49"/>
      <c r="E2" s="49"/>
      <c r="F2" s="49"/>
      <c r="G2" s="49"/>
      <c r="H2" s="49"/>
      <c r="I2" s="49"/>
      <c r="J2" s="49"/>
      <c r="K2" s="49"/>
      <c r="L2" s="49"/>
      <c r="M2" s="49"/>
    </row>
    <row r="3" spans="1:13" x14ac:dyDescent="0.25">
      <c r="A3" s="50" t="s">
        <v>47</v>
      </c>
      <c r="B3" s="50"/>
      <c r="C3" s="50"/>
      <c r="D3" s="50"/>
      <c r="E3" s="50"/>
      <c r="F3" s="50"/>
      <c r="G3" s="50"/>
      <c r="H3" s="50"/>
      <c r="I3" s="50"/>
      <c r="J3" s="50"/>
      <c r="K3" s="50"/>
      <c r="L3" s="50"/>
      <c r="M3" s="50"/>
    </row>
    <row r="4" spans="1:13" ht="7.5"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9:O29"/>
    <mergeCell ref="G25:G26"/>
    <mergeCell ref="A2:M2"/>
    <mergeCell ref="A3:M3"/>
    <mergeCell ref="A13:M13"/>
    <mergeCell ref="E21:G21"/>
    <mergeCell ref="I21:K22"/>
    <mergeCell ref="L21:L22"/>
    <mergeCell ref="E22:G22"/>
    <mergeCell ref="S25:S26"/>
    <mergeCell ref="A4:M7"/>
    <mergeCell ref="B35:E35"/>
    <mergeCell ref="F35:I35"/>
    <mergeCell ref="F31:I31"/>
    <mergeCell ref="B32:E32"/>
    <mergeCell ref="F32:I32"/>
    <mergeCell ref="B33:E33"/>
    <mergeCell ref="F33:I33"/>
    <mergeCell ref="B34:E34"/>
    <mergeCell ref="F34:I34"/>
    <mergeCell ref="E23:G23"/>
    <mergeCell ref="I23:K23"/>
    <mergeCell ref="A25:C25"/>
    <mergeCell ref="H25:O25"/>
    <mergeCell ref="A29:C29"/>
  </mergeCells>
  <conditionalFormatting sqref="A27:C27">
    <cfRule type="cellIs" dxfId="15" priority="3" operator="lessThan">
      <formula>0.4</formula>
    </cfRule>
  </conditionalFormatting>
  <conditionalFormatting sqref="G27 S27">
    <cfRule type="containsText" dxfId="14" priority="4" operator="containsText" text="YES">
      <formula>NOT(ISERROR(SEARCH("YES",G27)))</formula>
    </cfRule>
  </conditionalFormatting>
  <conditionalFormatting sqref="H27:O27">
    <cfRule type="cellIs" dxfId="13" priority="1" operator="greaterThan">
      <formula>0.5</formula>
    </cfRule>
    <cfRule type="cellIs" dxfId="12" priority="2" operator="lessThan">
      <formula>0.25</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2E2C7-3A4B-4C0D-A030-A31C82C824F3}">
  <dimension ref="A1:U35"/>
  <sheetViews>
    <sheetView workbookViewId="0">
      <selection activeCell="F47" sqref="F47"/>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5" customHeight="1" x14ac:dyDescent="0.25">
      <c r="A2" s="49" t="s">
        <v>2</v>
      </c>
      <c r="B2" s="49"/>
      <c r="C2" s="49"/>
      <c r="D2" s="49"/>
      <c r="E2" s="49"/>
      <c r="F2" s="49"/>
      <c r="G2" s="49"/>
      <c r="H2" s="49"/>
      <c r="I2" s="49"/>
      <c r="J2" s="49"/>
      <c r="K2" s="49"/>
      <c r="L2" s="49"/>
      <c r="M2" s="49"/>
    </row>
    <row r="3" spans="1:13" x14ac:dyDescent="0.25">
      <c r="A3" s="50" t="s">
        <v>47</v>
      </c>
      <c r="B3" s="50"/>
      <c r="C3" s="50"/>
      <c r="D3" s="50"/>
      <c r="E3" s="50"/>
      <c r="F3" s="50"/>
      <c r="G3" s="50"/>
      <c r="H3" s="50"/>
      <c r="I3" s="50"/>
      <c r="J3" s="50"/>
      <c r="K3" s="50"/>
      <c r="L3" s="50"/>
      <c r="M3" s="50"/>
    </row>
    <row r="4" spans="1:13" ht="7.5"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9:O29"/>
    <mergeCell ref="G25:G26"/>
    <mergeCell ref="A2:M2"/>
    <mergeCell ref="A3:M3"/>
    <mergeCell ref="A13:M13"/>
    <mergeCell ref="E21:G21"/>
    <mergeCell ref="I21:K22"/>
    <mergeCell ref="L21:L22"/>
    <mergeCell ref="E22:G22"/>
    <mergeCell ref="S25:S26"/>
    <mergeCell ref="A4:M7"/>
    <mergeCell ref="B35:E35"/>
    <mergeCell ref="F35:I35"/>
    <mergeCell ref="F31:I31"/>
    <mergeCell ref="B32:E32"/>
    <mergeCell ref="F32:I32"/>
    <mergeCell ref="B33:E33"/>
    <mergeCell ref="F33:I33"/>
    <mergeCell ref="B34:E34"/>
    <mergeCell ref="F34:I34"/>
    <mergeCell ref="E23:G23"/>
    <mergeCell ref="I23:K23"/>
    <mergeCell ref="A25:C25"/>
    <mergeCell ref="H25:O25"/>
    <mergeCell ref="A29:C29"/>
  </mergeCells>
  <conditionalFormatting sqref="A27:C27">
    <cfRule type="cellIs" dxfId="11" priority="3" operator="lessThan">
      <formula>0.4</formula>
    </cfRule>
  </conditionalFormatting>
  <conditionalFormatting sqref="G27 S27">
    <cfRule type="containsText" dxfId="10" priority="4" operator="containsText" text="YES">
      <formula>NOT(ISERROR(SEARCH("YES",G27)))</formula>
    </cfRule>
  </conditionalFormatting>
  <conditionalFormatting sqref="H27:O27">
    <cfRule type="cellIs" dxfId="9" priority="1" operator="greaterThan">
      <formula>0.5</formula>
    </cfRule>
    <cfRule type="cellIs" dxfId="8" priority="2" operator="lessThan">
      <formula>0.25</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B002-F5C1-42A9-9E40-2C76D2367190}">
  <dimension ref="A1:U35"/>
  <sheetViews>
    <sheetView workbookViewId="0">
      <selection activeCell="G46" sqref="G46"/>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5" customHeight="1" x14ac:dyDescent="0.25">
      <c r="A2" s="49" t="s">
        <v>2</v>
      </c>
      <c r="B2" s="49"/>
      <c r="C2" s="49"/>
      <c r="D2" s="49"/>
      <c r="E2" s="49"/>
      <c r="F2" s="49"/>
      <c r="G2" s="49"/>
      <c r="H2" s="49"/>
      <c r="I2" s="49"/>
      <c r="J2" s="49"/>
      <c r="K2" s="49"/>
      <c r="L2" s="49"/>
      <c r="M2" s="49"/>
    </row>
    <row r="3" spans="1:13" x14ac:dyDescent="0.25">
      <c r="A3" s="50" t="s">
        <v>47</v>
      </c>
      <c r="B3" s="50"/>
      <c r="C3" s="50"/>
      <c r="D3" s="50"/>
      <c r="E3" s="50"/>
      <c r="F3" s="50"/>
      <c r="G3" s="50"/>
      <c r="H3" s="50"/>
      <c r="I3" s="50"/>
      <c r="J3" s="50"/>
      <c r="K3" s="50"/>
      <c r="L3" s="50"/>
      <c r="M3" s="50"/>
    </row>
    <row r="4" spans="1:13" ht="7.5"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9:O29"/>
    <mergeCell ref="G25:G26"/>
    <mergeCell ref="A2:M2"/>
    <mergeCell ref="A3:M3"/>
    <mergeCell ref="A13:M13"/>
    <mergeCell ref="E21:G21"/>
    <mergeCell ref="I21:K22"/>
    <mergeCell ref="L21:L22"/>
    <mergeCell ref="E22:G22"/>
    <mergeCell ref="S25:S26"/>
    <mergeCell ref="A4:M7"/>
    <mergeCell ref="B35:E35"/>
    <mergeCell ref="F35:I35"/>
    <mergeCell ref="F31:I31"/>
    <mergeCell ref="B32:E32"/>
    <mergeCell ref="F32:I32"/>
    <mergeCell ref="B33:E33"/>
    <mergeCell ref="F33:I33"/>
    <mergeCell ref="B34:E34"/>
    <mergeCell ref="F34:I34"/>
    <mergeCell ref="E23:G23"/>
    <mergeCell ref="I23:K23"/>
    <mergeCell ref="A25:C25"/>
    <mergeCell ref="H25:O25"/>
    <mergeCell ref="A29:C29"/>
  </mergeCells>
  <conditionalFormatting sqref="A27:C27">
    <cfRule type="cellIs" dxfId="7" priority="3" operator="lessThan">
      <formula>0.4</formula>
    </cfRule>
  </conditionalFormatting>
  <conditionalFormatting sqref="G27 S27">
    <cfRule type="containsText" dxfId="6" priority="4" operator="containsText" text="YES">
      <formula>NOT(ISERROR(SEARCH("YES",G27)))</formula>
    </cfRule>
  </conditionalFormatting>
  <conditionalFormatting sqref="H27:O27">
    <cfRule type="cellIs" dxfId="5" priority="1" operator="greaterThan">
      <formula>0.5</formula>
    </cfRule>
    <cfRule type="cellIs" dxfId="4" priority="2" operator="lessThan">
      <formula>0.25</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4826-C991-49FA-91D1-F3AAA2F1E220}">
  <dimension ref="A1:U35"/>
  <sheetViews>
    <sheetView tabSelected="1" workbookViewId="0">
      <selection activeCell="R6" sqref="R6"/>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8" customHeight="1" x14ac:dyDescent="0.25">
      <c r="A2" s="49" t="s">
        <v>2</v>
      </c>
      <c r="B2" s="49"/>
      <c r="C2" s="49"/>
      <c r="D2" s="49"/>
      <c r="E2" s="49"/>
      <c r="F2" s="49"/>
      <c r="G2" s="49"/>
      <c r="H2" s="49"/>
      <c r="I2" s="49"/>
      <c r="J2" s="49"/>
      <c r="K2" s="49"/>
      <c r="L2" s="49"/>
      <c r="M2" s="49"/>
    </row>
    <row r="3" spans="1:13" ht="42" customHeight="1" x14ac:dyDescent="0.25">
      <c r="A3" s="50" t="s">
        <v>47</v>
      </c>
      <c r="B3" s="50"/>
      <c r="C3" s="50"/>
      <c r="D3" s="50"/>
      <c r="E3" s="50"/>
      <c r="F3" s="50"/>
      <c r="G3" s="50"/>
      <c r="H3" s="50"/>
      <c r="I3" s="50"/>
      <c r="J3" s="50"/>
      <c r="K3" s="50"/>
      <c r="L3" s="50"/>
      <c r="M3" s="50"/>
    </row>
    <row r="4" spans="1:13" ht="12"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5:O25"/>
    <mergeCell ref="A29:C29"/>
    <mergeCell ref="L21:L22"/>
    <mergeCell ref="A2:M2"/>
    <mergeCell ref="A3:M3"/>
    <mergeCell ref="A13:M13"/>
    <mergeCell ref="E21:G21"/>
    <mergeCell ref="I21:K22"/>
    <mergeCell ref="E22:G22"/>
    <mergeCell ref="G25:G26"/>
    <mergeCell ref="S25:S26"/>
    <mergeCell ref="A4:M7"/>
    <mergeCell ref="B35:E35"/>
    <mergeCell ref="F35:I35"/>
    <mergeCell ref="F31:I31"/>
    <mergeCell ref="B32:E32"/>
    <mergeCell ref="F32:I32"/>
    <mergeCell ref="B33:E33"/>
    <mergeCell ref="F33:I33"/>
    <mergeCell ref="B34:E34"/>
    <mergeCell ref="F34:I34"/>
    <mergeCell ref="H29:O29"/>
    <mergeCell ref="E23:G23"/>
    <mergeCell ref="I23:K23"/>
    <mergeCell ref="A25:C25"/>
  </mergeCells>
  <conditionalFormatting sqref="A27:C27">
    <cfRule type="cellIs" dxfId="3" priority="3" operator="lessThan">
      <formula>0.4</formula>
    </cfRule>
  </conditionalFormatting>
  <conditionalFormatting sqref="G27 S27">
    <cfRule type="containsText" dxfId="2" priority="4" operator="containsText" text="YES">
      <formula>NOT(ISERROR(SEARCH("YES",G27)))</formula>
    </cfRule>
  </conditionalFormatting>
  <conditionalFormatting sqref="H27:O27">
    <cfRule type="cellIs" dxfId="1" priority="1" operator="greaterThan">
      <formula>0.5</formula>
    </cfRule>
    <cfRule type="cellIs" dxfId="0" priority="2" operator="lessThan">
      <formula>0.25</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B78B-B2D8-48B1-801F-E2D802865C60}">
  <dimension ref="A1:U35"/>
  <sheetViews>
    <sheetView workbookViewId="0">
      <selection activeCell="H28" sqref="H28"/>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0</v>
      </c>
      <c r="F1" s="1" t="s">
        <v>1</v>
      </c>
    </row>
    <row r="2" spans="1:13" ht="15" customHeight="1" x14ac:dyDescent="0.25">
      <c r="A2" s="49" t="s">
        <v>2</v>
      </c>
      <c r="B2" s="49"/>
      <c r="C2" s="49"/>
      <c r="D2" s="49"/>
      <c r="E2" s="49"/>
      <c r="F2" s="49"/>
      <c r="G2" s="49"/>
      <c r="H2" s="49"/>
      <c r="I2" s="49"/>
      <c r="J2" s="49"/>
      <c r="K2" s="49"/>
      <c r="L2" s="49"/>
      <c r="M2" s="49"/>
    </row>
    <row r="3" spans="1:13" ht="36" customHeight="1" x14ac:dyDescent="0.25">
      <c r="A3" s="50" t="s">
        <v>3</v>
      </c>
      <c r="B3" s="50"/>
      <c r="C3" s="50"/>
      <c r="D3" s="50"/>
      <c r="E3" s="50"/>
      <c r="F3" s="50"/>
      <c r="G3" s="50"/>
      <c r="H3" s="50"/>
      <c r="I3" s="50"/>
      <c r="J3" s="50"/>
      <c r="K3" s="50"/>
      <c r="L3" s="50"/>
      <c r="M3" s="50"/>
    </row>
    <row r="4" spans="1:13" ht="7.5" customHeight="1" x14ac:dyDescent="0.25">
      <c r="A4" s="51" t="s">
        <v>4</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ht="21" customHeight="1" x14ac:dyDescent="0.25">
      <c r="A6" s="51"/>
      <c r="B6" s="51"/>
      <c r="C6" s="51"/>
      <c r="D6" s="51"/>
      <c r="E6" s="51"/>
      <c r="F6" s="51"/>
      <c r="G6" s="51"/>
      <c r="H6" s="51"/>
      <c r="I6" s="51"/>
      <c r="J6" s="51"/>
      <c r="K6" s="51"/>
      <c r="L6" s="51"/>
      <c r="M6" s="51"/>
    </row>
    <row r="7" spans="1:13" ht="15.75" thickBot="1" x14ac:dyDescent="0.3">
      <c r="A7" s="46"/>
      <c r="B7" s="46"/>
      <c r="C7" s="46"/>
      <c r="D7" s="46"/>
      <c r="E7" s="46"/>
      <c r="F7" s="46"/>
      <c r="G7" s="46"/>
      <c r="H7" s="46"/>
      <c r="I7" s="46"/>
      <c r="J7" s="46"/>
      <c r="K7" s="46"/>
      <c r="L7" s="46"/>
      <c r="M7" s="46"/>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10</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14</v>
      </c>
      <c r="J21" s="59"/>
      <c r="K21" s="60"/>
      <c r="L21" s="64"/>
    </row>
    <row r="22" spans="1:21" ht="21.75" thickBot="1" x14ac:dyDescent="0.4">
      <c r="A22" s="9" t="s">
        <v>15</v>
      </c>
      <c r="B22" s="10"/>
      <c r="C22" s="10"/>
      <c r="D22" s="10"/>
      <c r="E22" s="66" t="s">
        <v>16</v>
      </c>
      <c r="F22" s="67"/>
      <c r="G22" s="68"/>
      <c r="I22" s="61"/>
      <c r="J22" s="62"/>
      <c r="K22" s="63"/>
      <c r="L22" s="65"/>
    </row>
    <row r="23" spans="1:21" ht="21.75" thickBot="1" x14ac:dyDescent="0.4">
      <c r="A23" s="9" t="s">
        <v>17</v>
      </c>
      <c r="B23" s="10"/>
      <c r="C23" s="10"/>
      <c r="D23" s="10"/>
      <c r="E23" s="66" t="s">
        <v>18</v>
      </c>
      <c r="F23" s="67"/>
      <c r="G23" s="68"/>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34" t="s">
        <v>24</v>
      </c>
      <c r="H25" s="75" t="s">
        <v>25</v>
      </c>
      <c r="I25" s="76"/>
      <c r="J25" s="76"/>
      <c r="K25" s="76"/>
      <c r="L25" s="76"/>
      <c r="M25" s="76"/>
      <c r="N25" s="76"/>
      <c r="O25" s="77"/>
      <c r="P25" s="38" t="s">
        <v>21</v>
      </c>
      <c r="Q25" s="36" t="s">
        <v>22</v>
      </c>
      <c r="R25" s="39" t="s">
        <v>23</v>
      </c>
      <c r="S25" s="40" t="s">
        <v>24</v>
      </c>
    </row>
    <row r="26" spans="1:21" s="18" customFormat="1" ht="15.75" x14ac:dyDescent="0.25">
      <c r="A26" s="12" t="s">
        <v>26</v>
      </c>
      <c r="B26" s="13" t="s">
        <v>27</v>
      </c>
      <c r="C26" s="14" t="s">
        <v>28</v>
      </c>
      <c r="D26" s="37"/>
      <c r="E26" s="37"/>
      <c r="F26" s="37"/>
      <c r="G26" s="35"/>
      <c r="H26" s="15" t="s">
        <v>26</v>
      </c>
      <c r="I26" s="16" t="s">
        <v>27</v>
      </c>
      <c r="J26" s="16" t="s">
        <v>28</v>
      </c>
      <c r="K26" s="16" t="s">
        <v>29</v>
      </c>
      <c r="L26" s="16" t="s">
        <v>30</v>
      </c>
      <c r="M26" s="16" t="s">
        <v>31</v>
      </c>
      <c r="N26" s="16" t="s">
        <v>32</v>
      </c>
      <c r="O26" s="17" t="s">
        <v>33</v>
      </c>
      <c r="P26" s="41"/>
      <c r="Q26" s="37"/>
      <c r="R26" s="42"/>
      <c r="S26" s="43"/>
    </row>
    <row r="27" spans="1:21" x14ac:dyDescent="0.25">
      <c r="A27" s="19">
        <v>0.5</v>
      </c>
      <c r="B27" s="32">
        <v>0.55000000000000004</v>
      </c>
      <c r="C27" s="32">
        <v>1.6</v>
      </c>
      <c r="D27" s="20">
        <f>AVERAGE(A27:C27)</f>
        <v>0.88333333333333341</v>
      </c>
      <c r="E27" s="20">
        <f>D27-(0.2*D27)</f>
        <v>0.70666666666666678</v>
      </c>
      <c r="F27" s="20">
        <f>(0.2*D27)+D27</f>
        <v>1.06</v>
      </c>
      <c r="G27" s="21" t="str">
        <f>IF(OR(A27&gt;F27,A27&lt;E27,B27&gt;F27,B27&lt;E27,C27&gt;F27,C27&lt;E27),"YES","NO")</f>
        <v>YES</v>
      </c>
      <c r="H27" s="25">
        <v>0.25</v>
      </c>
      <c r="I27" s="26">
        <v>0.5</v>
      </c>
      <c r="J27" s="26">
        <v>0.5</v>
      </c>
      <c r="K27" s="26">
        <v>0.5</v>
      </c>
      <c r="L27" s="26">
        <v>0.5</v>
      </c>
      <c r="M27" s="26">
        <v>0.5</v>
      </c>
      <c r="N27" s="26">
        <v>0.5</v>
      </c>
      <c r="O27" s="27">
        <v>0.5</v>
      </c>
      <c r="P27" s="22">
        <f>AVERAGE(H27:O27)</f>
        <v>0.46875</v>
      </c>
      <c r="Q27" s="20">
        <f t="shared" ref="Q27" si="0">P27-(0.2*P27)</f>
        <v>0.375</v>
      </c>
      <c r="R27" s="23">
        <f>(0.2*P27)+P27</f>
        <v>0.5625</v>
      </c>
      <c r="S27" s="24" t="str">
        <f>IF(OR(H27&gt;R27,H27&lt;Q27,I27&gt;R27,I27&lt;Q27,J27&gt;R27,J27&lt;Q27,K27&gt;R27,K27&lt;Q27,L27&gt;R27,L27&lt;Q27,M27&gt;R27,M27&lt;Q27,N27&gt;R27,N27&lt;Q27,O27&gt;R27,O27&lt;Q27),"YES","NO")</f>
        <v>YES</v>
      </c>
    </row>
    <row r="29" spans="1:21" ht="45" customHeight="1" x14ac:dyDescent="0.25">
      <c r="A29" s="78" t="s">
        <v>34</v>
      </c>
      <c r="B29" s="78"/>
      <c r="C29" s="78"/>
      <c r="D29" s="44"/>
      <c r="E29" s="44"/>
      <c r="F29" s="44"/>
      <c r="G29" s="45" t="s">
        <v>35</v>
      </c>
      <c r="H29" s="78" t="s">
        <v>34</v>
      </c>
      <c r="I29" s="78"/>
      <c r="J29" s="78"/>
      <c r="K29" s="78"/>
      <c r="L29" s="78"/>
      <c r="M29" s="78"/>
      <c r="N29" s="78"/>
      <c r="O29" s="78"/>
      <c r="P29" s="44"/>
      <c r="Q29" s="44"/>
      <c r="R29" s="44"/>
      <c r="S29" s="45" t="s">
        <v>35</v>
      </c>
      <c r="T29" s="44"/>
      <c r="U29" s="44"/>
    </row>
    <row r="30" spans="1:21" ht="15.75" thickBot="1" x14ac:dyDescent="0.3"/>
    <row r="31" spans="1:21" ht="19.5" thickBot="1" x14ac:dyDescent="0.35">
      <c r="B31" s="28" t="s">
        <v>36</v>
      </c>
      <c r="C31" s="28"/>
      <c r="D31" s="28"/>
      <c r="F31" s="85"/>
      <c r="G31" s="86"/>
      <c r="H31" s="86"/>
      <c r="I31" s="86"/>
      <c r="J31" s="86"/>
      <c r="K31" s="86"/>
      <c r="L31" s="86"/>
      <c r="M31" s="87"/>
    </row>
    <row r="32" spans="1:21" ht="15.75" customHeight="1" thickBot="1" x14ac:dyDescent="0.3">
      <c r="B32" s="79" t="s">
        <v>37</v>
      </c>
      <c r="C32" s="80"/>
      <c r="D32" s="80"/>
      <c r="E32" s="81"/>
      <c r="F32" s="29"/>
      <c r="G32" s="82"/>
      <c r="H32" s="83"/>
      <c r="I32" s="83"/>
      <c r="J32" s="83"/>
      <c r="K32" s="83"/>
      <c r="L32" s="83"/>
      <c r="M32" s="84"/>
    </row>
    <row r="33" spans="2:13" ht="15.75" customHeight="1" thickBot="1" x14ac:dyDescent="0.3">
      <c r="B33" s="79" t="s">
        <v>38</v>
      </c>
      <c r="C33" s="80"/>
      <c r="D33" s="80"/>
      <c r="E33" s="81"/>
      <c r="F33" s="30"/>
      <c r="G33" s="82"/>
      <c r="H33" s="83"/>
      <c r="I33" s="83"/>
      <c r="J33" s="83"/>
      <c r="K33" s="83"/>
      <c r="L33" s="83"/>
      <c r="M33" s="84"/>
    </row>
    <row r="34" spans="2:13" ht="15.75" customHeight="1" thickBot="1" x14ac:dyDescent="0.3">
      <c r="B34" s="79" t="s">
        <v>39</v>
      </c>
      <c r="C34" s="80"/>
      <c r="D34" s="80"/>
      <c r="E34" s="81"/>
      <c r="F34" s="31"/>
      <c r="G34" s="82"/>
      <c r="H34" s="83"/>
      <c r="I34" s="83"/>
      <c r="J34" s="83"/>
      <c r="K34" s="83"/>
      <c r="L34" s="83"/>
      <c r="M34" s="84"/>
    </row>
    <row r="35" spans="2:13" ht="15.75" customHeight="1" thickBot="1" x14ac:dyDescent="0.3">
      <c r="B35" s="79" t="s">
        <v>40</v>
      </c>
      <c r="C35" s="80"/>
      <c r="D35" s="80"/>
      <c r="E35" s="81"/>
      <c r="F35" s="31"/>
      <c r="G35" s="82"/>
      <c r="H35" s="83"/>
      <c r="I35" s="83"/>
      <c r="J35" s="83"/>
      <c r="K35" s="83"/>
      <c r="L35" s="83"/>
      <c r="M35" s="84"/>
    </row>
  </sheetData>
  <mergeCells count="23">
    <mergeCell ref="B35:E35"/>
    <mergeCell ref="G35:M35"/>
    <mergeCell ref="F31:M31"/>
    <mergeCell ref="B32:E32"/>
    <mergeCell ref="G32:M32"/>
    <mergeCell ref="B33:E33"/>
    <mergeCell ref="G33:M33"/>
    <mergeCell ref="B34:E34"/>
    <mergeCell ref="G34:M34"/>
    <mergeCell ref="E23:G23"/>
    <mergeCell ref="I23:K23"/>
    <mergeCell ref="A25:C25"/>
    <mergeCell ref="H25:O25"/>
    <mergeCell ref="A29:C29"/>
    <mergeCell ref="H29:O29"/>
    <mergeCell ref="A2:M2"/>
    <mergeCell ref="A3:M3"/>
    <mergeCell ref="A4:M6"/>
    <mergeCell ref="A13:M13"/>
    <mergeCell ref="E21:G21"/>
    <mergeCell ref="I21:K22"/>
    <mergeCell ref="L21:L22"/>
    <mergeCell ref="E22:G22"/>
  </mergeCells>
  <conditionalFormatting sqref="A27:C27">
    <cfRule type="cellIs" dxfId="55" priority="3" operator="lessThan">
      <formula>0.4</formula>
    </cfRule>
  </conditionalFormatting>
  <conditionalFormatting sqref="G27 S27">
    <cfRule type="containsText" dxfId="54" priority="4" operator="containsText" text="YES">
      <formula>NOT(ISERROR(SEARCH("YES",G27)))</formula>
    </cfRule>
  </conditionalFormatting>
  <conditionalFormatting sqref="H27:O27">
    <cfRule type="cellIs" dxfId="53" priority="1" operator="greaterThan">
      <formula>0.5</formula>
    </cfRule>
    <cfRule type="cellIs" dxfId="52" priority="2" operator="lessThan">
      <formula>0.25</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81A5B-6FB1-460A-90DE-D4460C3921DF}">
  <dimension ref="A1:U35"/>
  <sheetViews>
    <sheetView workbookViewId="0">
      <selection activeCell="H28" sqref="H28"/>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0</v>
      </c>
      <c r="F1" s="1" t="s">
        <v>1</v>
      </c>
    </row>
    <row r="2" spans="1:13" ht="15" customHeight="1" x14ac:dyDescent="0.25">
      <c r="A2" s="49" t="s">
        <v>2</v>
      </c>
      <c r="B2" s="49"/>
      <c r="C2" s="49"/>
      <c r="D2" s="49"/>
      <c r="E2" s="49"/>
      <c r="F2" s="49"/>
      <c r="G2" s="49"/>
      <c r="H2" s="49"/>
      <c r="I2" s="49"/>
      <c r="J2" s="49"/>
      <c r="K2" s="49"/>
      <c r="L2" s="49"/>
      <c r="M2" s="49"/>
    </row>
    <row r="3" spans="1:13" ht="36" customHeight="1" x14ac:dyDescent="0.25">
      <c r="A3" s="50" t="s">
        <v>3</v>
      </c>
      <c r="B3" s="50"/>
      <c r="C3" s="50"/>
      <c r="D3" s="50"/>
      <c r="E3" s="50"/>
      <c r="F3" s="50"/>
      <c r="G3" s="50"/>
      <c r="H3" s="50"/>
      <c r="I3" s="50"/>
      <c r="J3" s="50"/>
      <c r="K3" s="50"/>
      <c r="L3" s="50"/>
      <c r="M3" s="50"/>
    </row>
    <row r="4" spans="1:13" ht="7.5" customHeight="1" x14ac:dyDescent="0.25">
      <c r="A4" s="51" t="s">
        <v>4</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ht="21" customHeight="1" x14ac:dyDescent="0.25">
      <c r="A6" s="51"/>
      <c r="B6" s="51"/>
      <c r="C6" s="51"/>
      <c r="D6" s="51"/>
      <c r="E6" s="51"/>
      <c r="F6" s="51"/>
      <c r="G6" s="51"/>
      <c r="H6" s="51"/>
      <c r="I6" s="51"/>
      <c r="J6" s="51"/>
      <c r="K6" s="51"/>
      <c r="L6" s="51"/>
      <c r="M6" s="51"/>
    </row>
    <row r="7" spans="1:13" ht="15.75" thickBot="1" x14ac:dyDescent="0.3">
      <c r="A7" s="46"/>
      <c r="B7" s="46"/>
      <c r="C7" s="46"/>
      <c r="D7" s="46"/>
      <c r="E7" s="46"/>
      <c r="F7" s="46"/>
      <c r="G7" s="46"/>
      <c r="H7" s="46"/>
      <c r="I7" s="46"/>
      <c r="J7" s="46"/>
      <c r="K7" s="46"/>
      <c r="L7" s="46"/>
      <c r="M7" s="46"/>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10</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14</v>
      </c>
      <c r="J21" s="59"/>
      <c r="K21" s="60"/>
      <c r="L21" s="64"/>
    </row>
    <row r="22" spans="1:21" ht="21.75" thickBot="1" x14ac:dyDescent="0.4">
      <c r="A22" s="9" t="s">
        <v>15</v>
      </c>
      <c r="B22" s="10"/>
      <c r="C22" s="10"/>
      <c r="D22" s="10"/>
      <c r="E22" s="66" t="s">
        <v>16</v>
      </c>
      <c r="F22" s="67"/>
      <c r="G22" s="68"/>
      <c r="I22" s="61"/>
      <c r="J22" s="62"/>
      <c r="K22" s="63"/>
      <c r="L22" s="65"/>
    </row>
    <row r="23" spans="1:21" ht="21.75" thickBot="1" x14ac:dyDescent="0.4">
      <c r="A23" s="9" t="s">
        <v>17</v>
      </c>
      <c r="B23" s="10"/>
      <c r="C23" s="10"/>
      <c r="D23" s="10"/>
      <c r="E23" s="66" t="s">
        <v>18</v>
      </c>
      <c r="F23" s="67"/>
      <c r="G23" s="68"/>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34" t="s">
        <v>24</v>
      </c>
      <c r="H25" s="75" t="s">
        <v>25</v>
      </c>
      <c r="I25" s="76"/>
      <c r="J25" s="76"/>
      <c r="K25" s="76"/>
      <c r="L25" s="76"/>
      <c r="M25" s="76"/>
      <c r="N25" s="76"/>
      <c r="O25" s="77"/>
      <c r="P25" s="38" t="s">
        <v>21</v>
      </c>
      <c r="Q25" s="36" t="s">
        <v>22</v>
      </c>
      <c r="R25" s="39" t="s">
        <v>23</v>
      </c>
      <c r="S25" s="40" t="s">
        <v>24</v>
      </c>
    </row>
    <row r="26" spans="1:21" s="18" customFormat="1" ht="15.75" x14ac:dyDescent="0.25">
      <c r="A26" s="12" t="s">
        <v>26</v>
      </c>
      <c r="B26" s="13" t="s">
        <v>27</v>
      </c>
      <c r="C26" s="14" t="s">
        <v>28</v>
      </c>
      <c r="D26" s="37"/>
      <c r="E26" s="37"/>
      <c r="F26" s="37"/>
      <c r="G26" s="35"/>
      <c r="H26" s="15" t="s">
        <v>26</v>
      </c>
      <c r="I26" s="16" t="s">
        <v>27</v>
      </c>
      <c r="J26" s="16" t="s">
        <v>28</v>
      </c>
      <c r="K26" s="16" t="s">
        <v>29</v>
      </c>
      <c r="L26" s="16" t="s">
        <v>30</v>
      </c>
      <c r="M26" s="16" t="s">
        <v>31</v>
      </c>
      <c r="N26" s="16" t="s">
        <v>32</v>
      </c>
      <c r="O26" s="17" t="s">
        <v>33</v>
      </c>
      <c r="P26" s="41"/>
      <c r="Q26" s="37"/>
      <c r="R26" s="42"/>
      <c r="S26" s="43"/>
    </row>
    <row r="27" spans="1:21" x14ac:dyDescent="0.25">
      <c r="A27" s="19">
        <v>0.5</v>
      </c>
      <c r="B27" s="32">
        <v>0.55000000000000004</v>
      </c>
      <c r="C27" s="32">
        <v>1.6</v>
      </c>
      <c r="D27" s="20">
        <f>AVERAGE(A27:C27)</f>
        <v>0.88333333333333341</v>
      </c>
      <c r="E27" s="20">
        <f>D27-(0.2*D27)</f>
        <v>0.70666666666666678</v>
      </c>
      <c r="F27" s="20">
        <f>(0.2*D27)+D27</f>
        <v>1.06</v>
      </c>
      <c r="G27" s="21" t="str">
        <f>IF(OR(A27&gt;F27,A27&lt;E27,B27&gt;F27,B27&lt;E27,C27&gt;F27,C27&lt;E27),"YES","NO")</f>
        <v>YES</v>
      </c>
      <c r="H27" s="25">
        <v>0.25</v>
      </c>
      <c r="I27" s="26">
        <v>0.5</v>
      </c>
      <c r="J27" s="26">
        <v>0.5</v>
      </c>
      <c r="K27" s="26">
        <v>0.5</v>
      </c>
      <c r="L27" s="26">
        <v>0.5</v>
      </c>
      <c r="M27" s="26">
        <v>0.5</v>
      </c>
      <c r="N27" s="26">
        <v>0.5</v>
      </c>
      <c r="O27" s="27">
        <v>0.5</v>
      </c>
      <c r="P27" s="22">
        <f>AVERAGE(H27:O27)</f>
        <v>0.46875</v>
      </c>
      <c r="Q27" s="20">
        <f t="shared" ref="Q27" si="0">P27-(0.2*P27)</f>
        <v>0.375</v>
      </c>
      <c r="R27" s="23">
        <f>(0.2*P27)+P27</f>
        <v>0.5625</v>
      </c>
      <c r="S27" s="24" t="str">
        <f>IF(OR(H27&gt;R27,H27&lt;Q27,I27&gt;R27,I27&lt;Q27,J27&gt;R27,J27&lt;Q27,K27&gt;R27,K27&lt;Q27,L27&gt;R27,L27&lt;Q27,M27&gt;R27,M27&lt;Q27,N27&gt;R27,N27&lt;Q27,O27&gt;R27,O27&lt;Q27),"YES","NO")</f>
        <v>YES</v>
      </c>
    </row>
    <row r="29" spans="1:21" ht="45" customHeight="1" x14ac:dyDescent="0.25">
      <c r="A29" s="78" t="s">
        <v>34</v>
      </c>
      <c r="B29" s="78"/>
      <c r="C29" s="78"/>
      <c r="D29" s="44"/>
      <c r="E29" s="44"/>
      <c r="F29" s="44"/>
      <c r="G29" s="45" t="s">
        <v>35</v>
      </c>
      <c r="H29" s="78" t="s">
        <v>34</v>
      </c>
      <c r="I29" s="78"/>
      <c r="J29" s="78"/>
      <c r="K29" s="78"/>
      <c r="L29" s="78"/>
      <c r="M29" s="78"/>
      <c r="N29" s="78"/>
      <c r="O29" s="78"/>
      <c r="P29" s="44"/>
      <c r="Q29" s="44"/>
      <c r="R29" s="44"/>
      <c r="S29" s="45" t="s">
        <v>35</v>
      </c>
      <c r="T29" s="44"/>
      <c r="U29" s="44"/>
    </row>
    <row r="30" spans="1:21" ht="15.75" thickBot="1" x14ac:dyDescent="0.3"/>
    <row r="31" spans="1:21" ht="19.5" thickBot="1" x14ac:dyDescent="0.35">
      <c r="B31" s="28" t="s">
        <v>36</v>
      </c>
      <c r="C31" s="28"/>
      <c r="D31" s="28"/>
      <c r="F31" s="85"/>
      <c r="G31" s="86"/>
      <c r="H31" s="86"/>
      <c r="I31" s="86"/>
      <c r="J31" s="86"/>
      <c r="K31" s="86"/>
      <c r="L31" s="86"/>
      <c r="M31" s="87"/>
    </row>
    <row r="32" spans="1:21" ht="15.75" customHeight="1" thickBot="1" x14ac:dyDescent="0.3">
      <c r="B32" s="79" t="s">
        <v>37</v>
      </c>
      <c r="C32" s="80"/>
      <c r="D32" s="80"/>
      <c r="E32" s="81"/>
      <c r="F32" s="29"/>
      <c r="G32" s="82"/>
      <c r="H32" s="83"/>
      <c r="I32" s="83"/>
      <c r="J32" s="83"/>
      <c r="K32" s="83"/>
      <c r="L32" s="83"/>
      <c r="M32" s="84"/>
    </row>
    <row r="33" spans="2:13" ht="15.75" customHeight="1" thickBot="1" x14ac:dyDescent="0.3">
      <c r="B33" s="79" t="s">
        <v>38</v>
      </c>
      <c r="C33" s="80"/>
      <c r="D33" s="80"/>
      <c r="E33" s="81"/>
      <c r="F33" s="30"/>
      <c r="G33" s="82"/>
      <c r="H33" s="83"/>
      <c r="I33" s="83"/>
      <c r="J33" s="83"/>
      <c r="K33" s="83"/>
      <c r="L33" s="83"/>
      <c r="M33" s="84"/>
    </row>
    <row r="34" spans="2:13" ht="15.75" customHeight="1" thickBot="1" x14ac:dyDescent="0.3">
      <c r="B34" s="79" t="s">
        <v>39</v>
      </c>
      <c r="C34" s="80"/>
      <c r="D34" s="80"/>
      <c r="E34" s="81"/>
      <c r="F34" s="31"/>
      <c r="G34" s="82"/>
      <c r="H34" s="83"/>
      <c r="I34" s="83"/>
      <c r="J34" s="83"/>
      <c r="K34" s="83"/>
      <c r="L34" s="83"/>
      <c r="M34" s="84"/>
    </row>
    <row r="35" spans="2:13" ht="15.75" customHeight="1" thickBot="1" x14ac:dyDescent="0.3">
      <c r="B35" s="79" t="s">
        <v>40</v>
      </c>
      <c r="C35" s="80"/>
      <c r="D35" s="80"/>
      <c r="E35" s="81"/>
      <c r="F35" s="31"/>
      <c r="G35" s="82"/>
      <c r="H35" s="83"/>
      <c r="I35" s="83"/>
      <c r="J35" s="83"/>
      <c r="K35" s="83"/>
      <c r="L35" s="83"/>
      <c r="M35" s="84"/>
    </row>
  </sheetData>
  <mergeCells count="23">
    <mergeCell ref="B35:E35"/>
    <mergeCell ref="G35:M35"/>
    <mergeCell ref="F31:M31"/>
    <mergeCell ref="B32:E32"/>
    <mergeCell ref="G32:M32"/>
    <mergeCell ref="B33:E33"/>
    <mergeCell ref="G33:M33"/>
    <mergeCell ref="B34:E34"/>
    <mergeCell ref="G34:M34"/>
    <mergeCell ref="E23:G23"/>
    <mergeCell ref="I23:K23"/>
    <mergeCell ref="A25:C25"/>
    <mergeCell ref="H25:O25"/>
    <mergeCell ref="A29:C29"/>
    <mergeCell ref="H29:O29"/>
    <mergeCell ref="A2:M2"/>
    <mergeCell ref="A3:M3"/>
    <mergeCell ref="A4:M6"/>
    <mergeCell ref="A13:M13"/>
    <mergeCell ref="E21:G21"/>
    <mergeCell ref="I21:K22"/>
    <mergeCell ref="L21:L22"/>
    <mergeCell ref="E22:G22"/>
  </mergeCells>
  <conditionalFormatting sqref="A27:C27">
    <cfRule type="cellIs" dxfId="51" priority="3" operator="lessThan">
      <formula>0.4</formula>
    </cfRule>
  </conditionalFormatting>
  <conditionalFormatting sqref="G27 S27">
    <cfRule type="containsText" dxfId="50" priority="4" operator="containsText" text="YES">
      <formula>NOT(ISERROR(SEARCH("YES",G27)))</formula>
    </cfRule>
  </conditionalFormatting>
  <conditionalFormatting sqref="H27:O27">
    <cfRule type="cellIs" dxfId="49" priority="1" operator="greaterThan">
      <formula>0.5</formula>
    </cfRule>
    <cfRule type="cellIs" dxfId="48" priority="2" operator="lessThan">
      <formula>0.25</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28D4F-157C-46F4-A52A-8A8BC2669270}">
  <dimension ref="A1:U35"/>
  <sheetViews>
    <sheetView workbookViewId="0">
      <selection activeCell="C47" sqref="C47"/>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5" customHeight="1" x14ac:dyDescent="0.25">
      <c r="A2" s="49" t="s">
        <v>2</v>
      </c>
      <c r="B2" s="49"/>
      <c r="C2" s="49"/>
      <c r="D2" s="49"/>
      <c r="E2" s="49"/>
      <c r="F2" s="49"/>
      <c r="G2" s="49"/>
      <c r="H2" s="49"/>
      <c r="I2" s="49"/>
      <c r="J2" s="49"/>
      <c r="K2" s="49"/>
      <c r="L2" s="49"/>
      <c r="M2" s="49"/>
    </row>
    <row r="3" spans="1:13" x14ac:dyDescent="0.25">
      <c r="A3" s="50" t="s">
        <v>47</v>
      </c>
      <c r="B3" s="50"/>
      <c r="C3" s="50"/>
      <c r="D3" s="50"/>
      <c r="E3" s="50"/>
      <c r="F3" s="50"/>
      <c r="G3" s="50"/>
      <c r="H3" s="50"/>
      <c r="I3" s="50"/>
      <c r="J3" s="50"/>
      <c r="K3" s="50"/>
      <c r="L3" s="50"/>
      <c r="M3" s="50"/>
    </row>
    <row r="4" spans="1:13" ht="7.5"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5:O25"/>
    <mergeCell ref="G25:G26"/>
    <mergeCell ref="A13:M13"/>
    <mergeCell ref="A2:M2"/>
    <mergeCell ref="A3:M3"/>
    <mergeCell ref="E21:G21"/>
    <mergeCell ref="I21:K22"/>
    <mergeCell ref="L21:L22"/>
    <mergeCell ref="E22:G22"/>
    <mergeCell ref="S25:S26"/>
    <mergeCell ref="A4:M7"/>
    <mergeCell ref="B35:E35"/>
    <mergeCell ref="B34:E34"/>
    <mergeCell ref="B33:E33"/>
    <mergeCell ref="F33:I33"/>
    <mergeCell ref="F34:I34"/>
    <mergeCell ref="F35:I35"/>
    <mergeCell ref="E23:G23"/>
    <mergeCell ref="I23:K23"/>
    <mergeCell ref="F31:I31"/>
    <mergeCell ref="F32:I32"/>
    <mergeCell ref="B32:E32"/>
    <mergeCell ref="A25:C25"/>
    <mergeCell ref="A29:C29"/>
    <mergeCell ref="H29:O29"/>
  </mergeCells>
  <phoneticPr fontId="8" type="noConversion"/>
  <conditionalFormatting sqref="A27:C27">
    <cfRule type="cellIs" dxfId="47" priority="5" operator="lessThan">
      <formula>0.4</formula>
    </cfRule>
  </conditionalFormatting>
  <conditionalFormatting sqref="G27 S27">
    <cfRule type="containsText" dxfId="46" priority="7" operator="containsText" text="YES">
      <formula>NOT(ISERROR(SEARCH("YES",G27)))</formula>
    </cfRule>
  </conditionalFormatting>
  <conditionalFormatting sqref="H27:O27">
    <cfRule type="cellIs" dxfId="45" priority="1" operator="greaterThan">
      <formula>0.5</formula>
    </cfRule>
    <cfRule type="cellIs" dxfId="44" priority="2" operator="lessThan">
      <formula>0.25</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463AF-8C3D-4E93-829C-2A9FD58121C6}">
  <dimension ref="A1:U35"/>
  <sheetViews>
    <sheetView workbookViewId="0">
      <selection activeCell="B46" sqref="B46"/>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5" customHeight="1" x14ac:dyDescent="0.25">
      <c r="A2" s="49" t="s">
        <v>2</v>
      </c>
      <c r="B2" s="49"/>
      <c r="C2" s="49"/>
      <c r="D2" s="49"/>
      <c r="E2" s="49"/>
      <c r="F2" s="49"/>
      <c r="G2" s="49"/>
      <c r="H2" s="49"/>
      <c r="I2" s="49"/>
      <c r="J2" s="49"/>
      <c r="K2" s="49"/>
      <c r="L2" s="49"/>
      <c r="M2" s="49"/>
    </row>
    <row r="3" spans="1:13" x14ac:dyDescent="0.25">
      <c r="A3" s="50" t="s">
        <v>47</v>
      </c>
      <c r="B3" s="50"/>
      <c r="C3" s="50"/>
      <c r="D3" s="50"/>
      <c r="E3" s="50"/>
      <c r="F3" s="50"/>
      <c r="G3" s="50"/>
      <c r="H3" s="50"/>
      <c r="I3" s="50"/>
      <c r="J3" s="50"/>
      <c r="K3" s="50"/>
      <c r="L3" s="50"/>
      <c r="M3" s="50"/>
    </row>
    <row r="4" spans="1:13" ht="7.5"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9:O29"/>
    <mergeCell ref="G25:G26"/>
    <mergeCell ref="A2:M2"/>
    <mergeCell ref="A3:M3"/>
    <mergeCell ref="A13:M13"/>
    <mergeCell ref="E21:G21"/>
    <mergeCell ref="I21:K22"/>
    <mergeCell ref="L21:L22"/>
    <mergeCell ref="E22:G22"/>
    <mergeCell ref="S25:S26"/>
    <mergeCell ref="A4:M7"/>
    <mergeCell ref="B35:E35"/>
    <mergeCell ref="F35:I35"/>
    <mergeCell ref="F31:I31"/>
    <mergeCell ref="B32:E32"/>
    <mergeCell ref="F32:I32"/>
    <mergeCell ref="B33:E33"/>
    <mergeCell ref="F33:I33"/>
    <mergeCell ref="B34:E34"/>
    <mergeCell ref="F34:I34"/>
    <mergeCell ref="E23:G23"/>
    <mergeCell ref="I23:K23"/>
    <mergeCell ref="A25:C25"/>
    <mergeCell ref="H25:O25"/>
    <mergeCell ref="A29:C29"/>
  </mergeCells>
  <conditionalFormatting sqref="A27:C27">
    <cfRule type="cellIs" dxfId="43" priority="3" operator="lessThan">
      <formula>0.4</formula>
    </cfRule>
  </conditionalFormatting>
  <conditionalFormatting sqref="G27 S27">
    <cfRule type="containsText" dxfId="42" priority="4" operator="containsText" text="YES">
      <formula>NOT(ISERROR(SEARCH("YES",G27)))</formula>
    </cfRule>
  </conditionalFormatting>
  <conditionalFormatting sqref="H27:O27">
    <cfRule type="cellIs" dxfId="41" priority="1" operator="greaterThan">
      <formula>0.5</formula>
    </cfRule>
    <cfRule type="cellIs" dxfId="40" priority="2" operator="lessThan">
      <formula>0.25</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0AF3-D880-4298-95D9-7E0BFF205FE7}">
  <dimension ref="A1:U35"/>
  <sheetViews>
    <sheetView workbookViewId="0">
      <selection activeCell="C48" sqref="C48"/>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5" customHeight="1" x14ac:dyDescent="0.25">
      <c r="A2" s="49" t="s">
        <v>2</v>
      </c>
      <c r="B2" s="49"/>
      <c r="C2" s="49"/>
      <c r="D2" s="49"/>
      <c r="E2" s="49"/>
      <c r="F2" s="49"/>
      <c r="G2" s="49"/>
      <c r="H2" s="49"/>
      <c r="I2" s="49"/>
      <c r="J2" s="49"/>
      <c r="K2" s="49"/>
      <c r="L2" s="49"/>
      <c r="M2" s="49"/>
    </row>
    <row r="3" spans="1:13" x14ac:dyDescent="0.25">
      <c r="A3" s="50" t="s">
        <v>47</v>
      </c>
      <c r="B3" s="50"/>
      <c r="C3" s="50"/>
      <c r="D3" s="50"/>
      <c r="E3" s="50"/>
      <c r="F3" s="50"/>
      <c r="G3" s="50"/>
      <c r="H3" s="50"/>
      <c r="I3" s="50"/>
      <c r="J3" s="50"/>
      <c r="K3" s="50"/>
      <c r="L3" s="50"/>
      <c r="M3" s="50"/>
    </row>
    <row r="4" spans="1:13" ht="7.5"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9:O29"/>
    <mergeCell ref="G25:G26"/>
    <mergeCell ref="A2:M2"/>
    <mergeCell ref="A3:M3"/>
    <mergeCell ref="A13:M13"/>
    <mergeCell ref="E21:G21"/>
    <mergeCell ref="I21:K22"/>
    <mergeCell ref="L21:L22"/>
    <mergeCell ref="E22:G22"/>
    <mergeCell ref="S25:S26"/>
    <mergeCell ref="A4:M7"/>
    <mergeCell ref="B35:E35"/>
    <mergeCell ref="F35:I35"/>
    <mergeCell ref="F31:I31"/>
    <mergeCell ref="B32:E32"/>
    <mergeCell ref="F32:I32"/>
    <mergeCell ref="B33:E33"/>
    <mergeCell ref="F33:I33"/>
    <mergeCell ref="B34:E34"/>
    <mergeCell ref="F34:I34"/>
    <mergeCell ref="E23:G23"/>
    <mergeCell ref="I23:K23"/>
    <mergeCell ref="A25:C25"/>
    <mergeCell ref="H25:O25"/>
    <mergeCell ref="A29:C29"/>
  </mergeCells>
  <conditionalFormatting sqref="A27:C27">
    <cfRule type="cellIs" dxfId="39" priority="3" operator="lessThan">
      <formula>0.4</formula>
    </cfRule>
  </conditionalFormatting>
  <conditionalFormatting sqref="G27 S27">
    <cfRule type="containsText" dxfId="38" priority="4" operator="containsText" text="YES">
      <formula>NOT(ISERROR(SEARCH("YES",G27)))</formula>
    </cfRule>
  </conditionalFormatting>
  <conditionalFormatting sqref="H27:O27">
    <cfRule type="cellIs" dxfId="37" priority="1" operator="greaterThan">
      <formula>0.5</formula>
    </cfRule>
    <cfRule type="cellIs" dxfId="36" priority="2" operator="lessThan">
      <formula>0.25</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CE14A-C18F-4D65-8AAA-59E4990E3B40}">
  <dimension ref="A1:U35"/>
  <sheetViews>
    <sheetView workbookViewId="0">
      <selection activeCell="C46" sqref="C46"/>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5" customHeight="1" x14ac:dyDescent="0.25">
      <c r="A2" s="49" t="s">
        <v>2</v>
      </c>
      <c r="B2" s="49"/>
      <c r="C2" s="49"/>
      <c r="D2" s="49"/>
      <c r="E2" s="49"/>
      <c r="F2" s="49"/>
      <c r="G2" s="49"/>
      <c r="H2" s="49"/>
      <c r="I2" s="49"/>
      <c r="J2" s="49"/>
      <c r="K2" s="49"/>
      <c r="L2" s="49"/>
      <c r="M2" s="49"/>
    </row>
    <row r="3" spans="1:13" x14ac:dyDescent="0.25">
      <c r="A3" s="50" t="s">
        <v>47</v>
      </c>
      <c r="B3" s="50"/>
      <c r="C3" s="50"/>
      <c r="D3" s="50"/>
      <c r="E3" s="50"/>
      <c r="F3" s="50"/>
      <c r="G3" s="50"/>
      <c r="H3" s="50"/>
      <c r="I3" s="50"/>
      <c r="J3" s="50"/>
      <c r="K3" s="50"/>
      <c r="L3" s="50"/>
      <c r="M3" s="50"/>
    </row>
    <row r="4" spans="1:13" ht="7.5"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9:O29"/>
    <mergeCell ref="G25:G26"/>
    <mergeCell ref="A2:M2"/>
    <mergeCell ref="A3:M3"/>
    <mergeCell ref="A13:M13"/>
    <mergeCell ref="E21:G21"/>
    <mergeCell ref="I21:K22"/>
    <mergeCell ref="L21:L22"/>
    <mergeCell ref="E22:G22"/>
    <mergeCell ref="S25:S26"/>
    <mergeCell ref="A4:M7"/>
    <mergeCell ref="B35:E35"/>
    <mergeCell ref="F35:I35"/>
    <mergeCell ref="F31:I31"/>
    <mergeCell ref="B32:E32"/>
    <mergeCell ref="F32:I32"/>
    <mergeCell ref="B33:E33"/>
    <mergeCell ref="F33:I33"/>
    <mergeCell ref="B34:E34"/>
    <mergeCell ref="F34:I34"/>
    <mergeCell ref="E23:G23"/>
    <mergeCell ref="I23:K23"/>
    <mergeCell ref="A25:C25"/>
    <mergeCell ref="H25:O25"/>
    <mergeCell ref="A29:C29"/>
  </mergeCells>
  <conditionalFormatting sqref="A27:C27">
    <cfRule type="cellIs" dxfId="35" priority="3" operator="lessThan">
      <formula>0.4</formula>
    </cfRule>
  </conditionalFormatting>
  <conditionalFormatting sqref="G27 S27">
    <cfRule type="containsText" dxfId="34" priority="4" operator="containsText" text="YES">
      <formula>NOT(ISERROR(SEARCH("YES",G27)))</formula>
    </cfRule>
  </conditionalFormatting>
  <conditionalFormatting sqref="H27:O27">
    <cfRule type="cellIs" dxfId="33" priority="1" operator="greaterThan">
      <formula>0.5</formula>
    </cfRule>
    <cfRule type="cellIs" dxfId="32" priority="2" operator="lessThan">
      <formula>0.25</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5F603-9B03-4413-8116-ADCB6A82F603}">
  <dimension ref="A1:U35"/>
  <sheetViews>
    <sheetView workbookViewId="0">
      <selection activeCell="C47" sqref="C47"/>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5" customHeight="1" x14ac:dyDescent="0.25">
      <c r="A2" s="49" t="s">
        <v>2</v>
      </c>
      <c r="B2" s="49"/>
      <c r="C2" s="49"/>
      <c r="D2" s="49"/>
      <c r="E2" s="49"/>
      <c r="F2" s="49"/>
      <c r="G2" s="49"/>
      <c r="H2" s="49"/>
      <c r="I2" s="49"/>
      <c r="J2" s="49"/>
      <c r="K2" s="49"/>
      <c r="L2" s="49"/>
      <c r="M2" s="49"/>
    </row>
    <row r="3" spans="1:13" x14ac:dyDescent="0.25">
      <c r="A3" s="50" t="s">
        <v>47</v>
      </c>
      <c r="B3" s="50"/>
      <c r="C3" s="50"/>
      <c r="D3" s="50"/>
      <c r="E3" s="50"/>
      <c r="F3" s="50"/>
      <c r="G3" s="50"/>
      <c r="H3" s="50"/>
      <c r="I3" s="50"/>
      <c r="J3" s="50"/>
      <c r="K3" s="50"/>
      <c r="L3" s="50"/>
      <c r="M3" s="50"/>
    </row>
    <row r="4" spans="1:13" ht="7.5"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9:O29"/>
    <mergeCell ref="G25:G26"/>
    <mergeCell ref="A2:M2"/>
    <mergeCell ref="A3:M3"/>
    <mergeCell ref="A13:M13"/>
    <mergeCell ref="E21:G21"/>
    <mergeCell ref="I21:K22"/>
    <mergeCell ref="L21:L22"/>
    <mergeCell ref="E22:G22"/>
    <mergeCell ref="S25:S26"/>
    <mergeCell ref="A4:M7"/>
    <mergeCell ref="B35:E35"/>
    <mergeCell ref="F35:I35"/>
    <mergeCell ref="F31:I31"/>
    <mergeCell ref="B32:E32"/>
    <mergeCell ref="F32:I32"/>
    <mergeCell ref="B33:E33"/>
    <mergeCell ref="F33:I33"/>
    <mergeCell ref="B34:E34"/>
    <mergeCell ref="F34:I34"/>
    <mergeCell ref="E23:G23"/>
    <mergeCell ref="I23:K23"/>
    <mergeCell ref="A25:C25"/>
    <mergeCell ref="H25:O25"/>
    <mergeCell ref="A29:C29"/>
  </mergeCells>
  <conditionalFormatting sqref="A27:C27">
    <cfRule type="cellIs" dxfId="31" priority="3" operator="lessThan">
      <formula>0.4</formula>
    </cfRule>
  </conditionalFormatting>
  <conditionalFormatting sqref="G27 S27">
    <cfRule type="containsText" dxfId="30" priority="4" operator="containsText" text="YES">
      <formula>NOT(ISERROR(SEARCH("YES",G27)))</formula>
    </cfRule>
  </conditionalFormatting>
  <conditionalFormatting sqref="H27:O27">
    <cfRule type="cellIs" dxfId="29" priority="1" operator="greaterThan">
      <formula>0.5</formula>
    </cfRule>
    <cfRule type="cellIs" dxfId="28" priority="2" operator="lessThan">
      <formula>0.25</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E68ED-E541-4470-99E4-3F72D29440F9}">
  <dimension ref="A1:U35"/>
  <sheetViews>
    <sheetView workbookViewId="0">
      <selection activeCell="D46" sqref="D46"/>
    </sheetView>
  </sheetViews>
  <sheetFormatPr defaultRowHeight="15" x14ac:dyDescent="0.25"/>
  <cols>
    <col min="1" max="1" width="13.28515625" customWidth="1"/>
    <col min="2" max="2" width="14.28515625" customWidth="1"/>
    <col min="3" max="3" width="14.42578125" customWidth="1"/>
    <col min="4" max="4" width="11.85546875" customWidth="1"/>
    <col min="5" max="5" width="12.7109375" bestFit="1" customWidth="1"/>
    <col min="6" max="6" width="12.7109375" customWidth="1"/>
    <col min="7" max="7" width="30" customWidth="1"/>
    <col min="8" max="8" width="12.28515625" customWidth="1"/>
    <col min="9" max="9" width="13" customWidth="1"/>
    <col min="10" max="10" width="14.42578125" bestFit="1" customWidth="1"/>
    <col min="11" max="11" width="14.85546875" bestFit="1" customWidth="1"/>
    <col min="12" max="13" width="14.42578125" customWidth="1"/>
    <col min="14" max="14" width="12.7109375" bestFit="1" customWidth="1"/>
    <col min="15" max="18" width="12.28515625" bestFit="1" customWidth="1"/>
    <col min="19" max="19" width="30" customWidth="1"/>
    <col min="20" max="22" width="12.28515625" customWidth="1"/>
    <col min="23" max="23" width="14.5703125" customWidth="1"/>
    <col min="24" max="24" width="27.42578125" customWidth="1"/>
    <col min="25" max="25" width="26.42578125" customWidth="1"/>
  </cols>
  <sheetData>
    <row r="1" spans="1:13" ht="21" x14ac:dyDescent="0.35">
      <c r="A1" s="1" t="s">
        <v>43</v>
      </c>
      <c r="F1" s="47"/>
    </row>
    <row r="2" spans="1:13" ht="15" customHeight="1" x14ac:dyDescent="0.25">
      <c r="A2" s="49" t="s">
        <v>2</v>
      </c>
      <c r="B2" s="49"/>
      <c r="C2" s="49"/>
      <c r="D2" s="49"/>
      <c r="E2" s="49"/>
      <c r="F2" s="49"/>
      <c r="G2" s="49"/>
      <c r="H2" s="49"/>
      <c r="I2" s="49"/>
      <c r="J2" s="49"/>
      <c r="K2" s="49"/>
      <c r="L2" s="49"/>
      <c r="M2" s="49"/>
    </row>
    <row r="3" spans="1:13" x14ac:dyDescent="0.25">
      <c r="A3" s="50" t="s">
        <v>47</v>
      </c>
      <c r="B3" s="50"/>
      <c r="C3" s="50"/>
      <c r="D3" s="50"/>
      <c r="E3" s="50"/>
      <c r="F3" s="50"/>
      <c r="G3" s="50"/>
      <c r="H3" s="50"/>
      <c r="I3" s="50"/>
      <c r="J3" s="50"/>
      <c r="K3" s="50"/>
      <c r="L3" s="50"/>
      <c r="M3" s="50"/>
    </row>
    <row r="4" spans="1:13" ht="7.5" customHeight="1" x14ac:dyDescent="0.25">
      <c r="A4" s="51" t="s">
        <v>48</v>
      </c>
      <c r="B4" s="51"/>
      <c r="C4" s="51"/>
      <c r="D4" s="51"/>
      <c r="E4" s="51"/>
      <c r="F4" s="51"/>
      <c r="G4" s="51"/>
      <c r="H4" s="51"/>
      <c r="I4" s="51"/>
      <c r="J4" s="51"/>
      <c r="K4" s="51"/>
      <c r="L4" s="51"/>
      <c r="M4" s="51"/>
    </row>
    <row r="5" spans="1:13" ht="21" customHeight="1" x14ac:dyDescent="0.25">
      <c r="A5" s="51"/>
      <c r="B5" s="51"/>
      <c r="C5" s="51"/>
      <c r="D5" s="51"/>
      <c r="E5" s="51"/>
      <c r="F5" s="51"/>
      <c r="G5" s="51"/>
      <c r="H5" s="51"/>
      <c r="I5" s="51"/>
      <c r="J5" s="51"/>
      <c r="K5" s="51"/>
      <c r="L5" s="51"/>
      <c r="M5" s="51"/>
    </row>
    <row r="6" spans="1:13" x14ac:dyDescent="0.25">
      <c r="A6" s="51"/>
      <c r="B6" s="51"/>
      <c r="C6" s="51"/>
      <c r="D6" s="51"/>
      <c r="E6" s="51"/>
      <c r="F6" s="51"/>
      <c r="G6" s="51"/>
      <c r="H6" s="51"/>
      <c r="I6" s="51"/>
      <c r="J6" s="51"/>
      <c r="K6" s="51"/>
      <c r="L6" s="51"/>
      <c r="M6" s="51"/>
    </row>
    <row r="7" spans="1:13" ht="15.75" thickBot="1" x14ac:dyDescent="0.3">
      <c r="A7" s="90"/>
      <c r="B7" s="90"/>
      <c r="C7" s="90"/>
      <c r="D7" s="90"/>
      <c r="E7" s="90"/>
      <c r="F7" s="90"/>
      <c r="G7" s="90"/>
      <c r="H7" s="90"/>
      <c r="I7" s="90"/>
      <c r="J7" s="90"/>
      <c r="K7" s="90"/>
      <c r="L7" s="90"/>
      <c r="M7" s="90"/>
    </row>
    <row r="8" spans="1:13" x14ac:dyDescent="0.25">
      <c r="A8" s="33" t="s">
        <v>1</v>
      </c>
      <c r="B8" s="2"/>
      <c r="C8" s="2"/>
      <c r="D8" s="2"/>
      <c r="E8" s="2"/>
      <c r="F8" s="2"/>
      <c r="G8" s="2"/>
      <c r="H8" s="2"/>
      <c r="I8" s="2"/>
      <c r="J8" s="2"/>
      <c r="K8" s="2"/>
      <c r="L8" s="2"/>
      <c r="M8" s="3"/>
    </row>
    <row r="9" spans="1:13" x14ac:dyDescent="0.25">
      <c r="A9" s="4" t="s">
        <v>5</v>
      </c>
      <c r="M9" s="5"/>
    </row>
    <row r="10" spans="1:13" x14ac:dyDescent="0.25">
      <c r="A10" s="4" t="s">
        <v>6</v>
      </c>
      <c r="M10" s="5"/>
    </row>
    <row r="11" spans="1:13" x14ac:dyDescent="0.25">
      <c r="A11" s="4" t="s">
        <v>7</v>
      </c>
      <c r="M11" s="5"/>
    </row>
    <row r="12" spans="1:13" x14ac:dyDescent="0.25">
      <c r="A12" s="4"/>
      <c r="M12" s="5"/>
    </row>
    <row r="13" spans="1:13" ht="30" customHeight="1" x14ac:dyDescent="0.3">
      <c r="A13" s="52" t="s">
        <v>8</v>
      </c>
      <c r="B13" s="53"/>
      <c r="C13" s="53"/>
      <c r="D13" s="53"/>
      <c r="E13" s="53"/>
      <c r="F13" s="53"/>
      <c r="G13" s="53"/>
      <c r="H13" s="53"/>
      <c r="I13" s="53"/>
      <c r="J13" s="53"/>
      <c r="K13" s="53"/>
      <c r="L13" s="53"/>
      <c r="M13" s="54"/>
    </row>
    <row r="14" spans="1:13" x14ac:dyDescent="0.25">
      <c r="A14" s="4" t="s">
        <v>9</v>
      </c>
      <c r="H14" t="s">
        <v>41</v>
      </c>
      <c r="M14" s="5"/>
    </row>
    <row r="15" spans="1:13" x14ac:dyDescent="0.25">
      <c r="A15" s="4"/>
      <c r="B15" t="s">
        <v>11</v>
      </c>
      <c r="H15" t="s">
        <v>12</v>
      </c>
      <c r="M15" s="5"/>
    </row>
    <row r="16" spans="1:13" x14ac:dyDescent="0.25">
      <c r="A16" s="4"/>
      <c r="M16" s="5"/>
    </row>
    <row r="17" spans="1:21" x14ac:dyDescent="0.25">
      <c r="A17" s="4"/>
      <c r="M17" s="5"/>
    </row>
    <row r="18" spans="1:21" x14ac:dyDescent="0.25">
      <c r="A18" s="4"/>
      <c r="M18" s="5"/>
    </row>
    <row r="19" spans="1:21" ht="15.75" thickBot="1" x14ac:dyDescent="0.3">
      <c r="A19" s="6"/>
      <c r="B19" s="7"/>
      <c r="C19" s="7"/>
      <c r="D19" s="7"/>
      <c r="E19" s="7"/>
      <c r="F19" s="7"/>
      <c r="G19" s="7"/>
      <c r="H19" s="7"/>
      <c r="I19" s="7"/>
      <c r="J19" s="7"/>
      <c r="K19" s="7"/>
      <c r="L19" s="7"/>
      <c r="M19" s="8"/>
    </row>
    <row r="20" spans="1:21" ht="15.75" thickBot="1" x14ac:dyDescent="0.3"/>
    <row r="21" spans="1:21" ht="21.75" thickBot="1" x14ac:dyDescent="0.4">
      <c r="A21" s="9" t="s">
        <v>13</v>
      </c>
      <c r="B21" s="10"/>
      <c r="C21" s="10"/>
      <c r="D21" s="10"/>
      <c r="E21" s="55"/>
      <c r="F21" s="56"/>
      <c r="G21" s="57"/>
      <c r="I21" s="58" t="s">
        <v>42</v>
      </c>
      <c r="J21" s="59"/>
      <c r="K21" s="60"/>
      <c r="L21" s="64"/>
    </row>
    <row r="22" spans="1:21" ht="21.75" thickBot="1" x14ac:dyDescent="0.4">
      <c r="A22" s="9" t="s">
        <v>15</v>
      </c>
      <c r="B22" s="10"/>
      <c r="C22" s="10"/>
      <c r="D22" s="10"/>
      <c r="E22" s="55" t="s">
        <v>16</v>
      </c>
      <c r="F22" s="56"/>
      <c r="G22" s="57"/>
      <c r="I22" s="61"/>
      <c r="J22" s="62"/>
      <c r="K22" s="63"/>
      <c r="L22" s="65"/>
    </row>
    <row r="23" spans="1:21" ht="21.75" thickBot="1" x14ac:dyDescent="0.4">
      <c r="A23" s="9" t="s">
        <v>17</v>
      </c>
      <c r="B23" s="10"/>
      <c r="C23" s="10"/>
      <c r="D23" s="10"/>
      <c r="E23" s="55" t="s">
        <v>18</v>
      </c>
      <c r="F23" s="56"/>
      <c r="G23" s="57"/>
      <c r="I23" s="69" t="s">
        <v>19</v>
      </c>
      <c r="J23" s="70"/>
      <c r="K23" s="71"/>
      <c r="L23" s="11"/>
    </row>
    <row r="24" spans="1:21" ht="15.75" thickBot="1" x14ac:dyDescent="0.3"/>
    <row r="25" spans="1:21" ht="15.75" customHeight="1" x14ac:dyDescent="0.25">
      <c r="A25" s="72" t="s">
        <v>20</v>
      </c>
      <c r="B25" s="73"/>
      <c r="C25" s="74"/>
      <c r="D25" s="36" t="s">
        <v>21</v>
      </c>
      <c r="E25" s="36" t="s">
        <v>22</v>
      </c>
      <c r="F25" s="36" t="s">
        <v>23</v>
      </c>
      <c r="G25" s="94" t="s">
        <v>24</v>
      </c>
      <c r="H25" s="75" t="s">
        <v>25</v>
      </c>
      <c r="I25" s="76"/>
      <c r="J25" s="76"/>
      <c r="K25" s="76"/>
      <c r="L25" s="76"/>
      <c r="M25" s="76"/>
      <c r="N25" s="76"/>
      <c r="O25" s="77"/>
      <c r="P25" s="38" t="s">
        <v>21</v>
      </c>
      <c r="Q25" s="36" t="s">
        <v>22</v>
      </c>
      <c r="R25" s="39" t="s">
        <v>23</v>
      </c>
      <c r="S25" s="88" t="s">
        <v>24</v>
      </c>
    </row>
    <row r="26" spans="1:21" s="18" customFormat="1" ht="15.75" x14ac:dyDescent="0.25">
      <c r="A26" s="12" t="s">
        <v>26</v>
      </c>
      <c r="B26" s="13" t="s">
        <v>27</v>
      </c>
      <c r="C26" s="14" t="s">
        <v>28</v>
      </c>
      <c r="D26" s="37"/>
      <c r="E26" s="37"/>
      <c r="F26" s="37"/>
      <c r="G26" s="95"/>
      <c r="H26" s="15" t="s">
        <v>26</v>
      </c>
      <c r="I26" s="16" t="s">
        <v>27</v>
      </c>
      <c r="J26" s="16" t="s">
        <v>28</v>
      </c>
      <c r="K26" s="16" t="s">
        <v>29</v>
      </c>
      <c r="L26" s="16" t="s">
        <v>30</v>
      </c>
      <c r="M26" s="16" t="s">
        <v>31</v>
      </c>
      <c r="N26" s="16" t="s">
        <v>32</v>
      </c>
      <c r="O26" s="17" t="s">
        <v>33</v>
      </c>
      <c r="P26" s="41"/>
      <c r="Q26" s="37"/>
      <c r="R26" s="42"/>
      <c r="S26" s="89"/>
    </row>
    <row r="27" spans="1:21" x14ac:dyDescent="0.25">
      <c r="A27" s="19"/>
      <c r="B27" s="32"/>
      <c r="C27" s="32"/>
      <c r="D27" s="20" t="e">
        <f>AVERAGE(A27:C27)</f>
        <v>#DIV/0!</v>
      </c>
      <c r="E27" s="20" t="e">
        <f>D27-(0.2*D27)</f>
        <v>#DIV/0!</v>
      </c>
      <c r="F27" s="20" t="e">
        <f>(0.2*D27)+D27</f>
        <v>#DIV/0!</v>
      </c>
      <c r="G27" s="21" t="e">
        <f>IF(OR(A27&gt;F27,A27&lt;E27,B27&gt;F27,B27&lt;E27,C27&gt;F27,C27&lt;E27),"YES","NO")</f>
        <v>#DIV/0!</v>
      </c>
      <c r="H27" s="25"/>
      <c r="I27" s="26"/>
      <c r="J27" s="26"/>
      <c r="K27" s="26"/>
      <c r="L27" s="26"/>
      <c r="M27" s="26"/>
      <c r="N27" s="26"/>
      <c r="O27" s="27"/>
      <c r="P27" s="22" t="e">
        <f>AVERAGE(H27:O27)</f>
        <v>#DIV/0!</v>
      </c>
      <c r="Q27" s="20" t="e">
        <f t="shared" ref="Q27" si="0">P27-(0.2*P27)</f>
        <v>#DIV/0!</v>
      </c>
      <c r="R27" s="23" t="e">
        <f>(0.2*P27)+P27</f>
        <v>#DIV/0!</v>
      </c>
      <c r="S27" s="24" t="e">
        <f>IF(OR(H27&gt;R27,H27&lt;Q27,I27&gt;R27,I27&lt;Q27,J27&gt;R27,J27&lt;Q27,K27&gt;R27,K27&lt;Q27,L27&gt;R27,L27&lt;Q27,M27&gt;R27,M27&lt;Q27,N27&gt;R27,N27&lt;Q27,O27&gt;R27,O27&lt;Q27),"YES","NO")</f>
        <v>#DIV/0!</v>
      </c>
    </row>
    <row r="29" spans="1:21" ht="105" x14ac:dyDescent="0.25">
      <c r="A29" s="78" t="s">
        <v>44</v>
      </c>
      <c r="B29" s="78"/>
      <c r="C29" s="78"/>
      <c r="D29" s="44"/>
      <c r="E29" s="44"/>
      <c r="F29" s="44"/>
      <c r="G29" s="44" t="s">
        <v>45</v>
      </c>
      <c r="H29" s="78" t="s">
        <v>44</v>
      </c>
      <c r="I29" s="78"/>
      <c r="J29" s="78"/>
      <c r="K29" s="78"/>
      <c r="L29" s="78"/>
      <c r="M29" s="78"/>
      <c r="N29" s="78"/>
      <c r="O29" s="78"/>
      <c r="P29" s="44"/>
      <c r="Q29" s="44"/>
      <c r="R29" s="44"/>
      <c r="S29" s="44" t="s">
        <v>45</v>
      </c>
      <c r="T29" s="44"/>
      <c r="U29" s="44"/>
    </row>
    <row r="30" spans="1:21" ht="15.75" thickBot="1" x14ac:dyDescent="0.3"/>
    <row r="31" spans="1:21" ht="19.5" thickBot="1" x14ac:dyDescent="0.35">
      <c r="B31" s="28" t="s">
        <v>36</v>
      </c>
      <c r="C31" s="28"/>
      <c r="D31" s="28"/>
      <c r="F31" s="91"/>
      <c r="G31" s="92"/>
      <c r="H31" s="92"/>
      <c r="I31" s="93"/>
      <c r="J31" s="48"/>
      <c r="K31" s="48"/>
      <c r="L31" s="48"/>
      <c r="M31" s="48"/>
    </row>
    <row r="32" spans="1:21" ht="15" customHeight="1" thickBot="1" x14ac:dyDescent="0.3">
      <c r="B32" s="79" t="s">
        <v>46</v>
      </c>
      <c r="C32" s="80"/>
      <c r="D32" s="80"/>
      <c r="E32" s="81"/>
      <c r="F32" s="82"/>
      <c r="G32" s="83"/>
      <c r="H32" s="83"/>
      <c r="I32" s="84"/>
      <c r="J32" s="48"/>
      <c r="K32" s="48"/>
      <c r="L32" s="48"/>
      <c r="M32" s="48"/>
    </row>
    <row r="33" spans="2:13" ht="15.75" thickBot="1" x14ac:dyDescent="0.3">
      <c r="B33" s="79" t="s">
        <v>38</v>
      </c>
      <c r="C33" s="80"/>
      <c r="D33" s="80"/>
      <c r="E33" s="80"/>
      <c r="F33" s="82"/>
      <c r="G33" s="83"/>
      <c r="H33" s="83"/>
      <c r="I33" s="84"/>
      <c r="J33" s="48"/>
      <c r="K33" s="48"/>
      <c r="L33" s="48"/>
      <c r="M33" s="48"/>
    </row>
    <row r="34" spans="2:13" ht="15.75" thickBot="1" x14ac:dyDescent="0.3">
      <c r="B34" s="79" t="s">
        <v>39</v>
      </c>
      <c r="C34" s="80"/>
      <c r="D34" s="80"/>
      <c r="E34" s="80"/>
      <c r="F34" s="82"/>
      <c r="G34" s="83"/>
      <c r="H34" s="83"/>
      <c r="I34" s="84"/>
      <c r="J34" s="48"/>
      <c r="K34" s="48"/>
      <c r="L34" s="48"/>
      <c r="M34" s="48"/>
    </row>
    <row r="35" spans="2:13" ht="15.75" thickBot="1" x14ac:dyDescent="0.3">
      <c r="B35" s="79" t="s">
        <v>40</v>
      </c>
      <c r="C35" s="80"/>
      <c r="D35" s="80"/>
      <c r="E35" s="80"/>
      <c r="F35" s="82"/>
      <c r="G35" s="83"/>
      <c r="H35" s="83"/>
      <c r="I35" s="84"/>
      <c r="J35" s="48"/>
      <c r="K35" s="48"/>
      <c r="L35" s="48"/>
      <c r="M35" s="48"/>
    </row>
  </sheetData>
  <mergeCells count="25">
    <mergeCell ref="H29:O29"/>
    <mergeCell ref="G25:G26"/>
    <mergeCell ref="A2:M2"/>
    <mergeCell ref="A3:M3"/>
    <mergeCell ref="A13:M13"/>
    <mergeCell ref="E21:G21"/>
    <mergeCell ref="I21:K22"/>
    <mergeCell ref="L21:L22"/>
    <mergeCell ref="E22:G22"/>
    <mergeCell ref="S25:S26"/>
    <mergeCell ref="A4:M7"/>
    <mergeCell ref="B35:E35"/>
    <mergeCell ref="F35:I35"/>
    <mergeCell ref="F31:I31"/>
    <mergeCell ref="B32:E32"/>
    <mergeCell ref="F32:I32"/>
    <mergeCell ref="B33:E33"/>
    <mergeCell ref="F33:I33"/>
    <mergeCell ref="B34:E34"/>
    <mergeCell ref="F34:I34"/>
    <mergeCell ref="E23:G23"/>
    <mergeCell ref="I23:K23"/>
    <mergeCell ref="A25:C25"/>
    <mergeCell ref="H25:O25"/>
    <mergeCell ref="A29:C29"/>
  </mergeCells>
  <conditionalFormatting sqref="A27:C27">
    <cfRule type="cellIs" dxfId="27" priority="3" operator="lessThan">
      <formula>0.4</formula>
    </cfRule>
  </conditionalFormatting>
  <conditionalFormatting sqref="G27 S27">
    <cfRule type="containsText" dxfId="26" priority="4" operator="containsText" text="YES">
      <formula>NOT(ISERROR(SEARCH("YES",G27)))</formula>
    </cfRule>
  </conditionalFormatting>
  <conditionalFormatting sqref="H27:O27">
    <cfRule type="cellIs" dxfId="25" priority="1" operator="greaterThan">
      <formula>0.5</formula>
    </cfRule>
    <cfRule type="cellIs" dxfId="24" priority="2" operator="lessThan">
      <formula>0.25</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C839AECD405B4A91F23D9ED2E92C51" ma:contentTypeVersion="17" ma:contentTypeDescription="Create a new document." ma:contentTypeScope="" ma:versionID="ca225409ff4c4df5ce53f419e42de7b9">
  <xsd:schema xmlns:xsd="http://www.w3.org/2001/XMLSchema" xmlns:xs="http://www.w3.org/2001/XMLSchema" xmlns:p="http://schemas.microsoft.com/office/2006/metadata/properties" xmlns:ns2="f2b2944a-6443-40b2-909d-69b3a808bcb6" xmlns:ns3="519bf56a-56aa-4b45-85c5-94950cfdd9bc" targetNamespace="http://schemas.microsoft.com/office/2006/metadata/properties" ma:root="true" ma:fieldsID="e51704a676aac4e7f3709939a203bfa4" ns2:_="" ns3:_="">
    <xsd:import namespace="f2b2944a-6443-40b2-909d-69b3a808bcb6"/>
    <xsd:import namespace="519bf56a-56aa-4b45-85c5-94950cfdd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b2944a-6443-40b2-909d-69b3a808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661dae-d6df-48fc-a54e-a577d2899e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9bf56a-56aa-4b45-85c5-94950cfdd9b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d8f2c8-550c-464b-980e-b25f3f5ed07b}" ma:internalName="TaxCatchAll" ma:showField="CatchAllData" ma:web="519bf56a-56aa-4b45-85c5-94950cfdd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b2944a-6443-40b2-909d-69b3a808bcb6">
      <Terms xmlns="http://schemas.microsoft.com/office/infopath/2007/PartnerControls"/>
    </lcf76f155ced4ddcb4097134ff3c332f>
    <TaxCatchAll xmlns="519bf56a-56aa-4b45-85c5-94950cfdd9bc" xsi:nil="true"/>
  </documentManagement>
</p:properties>
</file>

<file path=customXml/itemProps1.xml><?xml version="1.0" encoding="utf-8"?>
<ds:datastoreItem xmlns:ds="http://schemas.openxmlformats.org/officeDocument/2006/customXml" ds:itemID="{51B678ED-3246-416F-A234-DE319DCFE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b2944a-6443-40b2-909d-69b3a808bcb6"/>
    <ds:schemaRef ds:uri="519bf56a-56aa-4b45-85c5-94950cfdd9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228268-4CF4-4585-86E3-124394DA0C89}">
  <ds:schemaRefs>
    <ds:schemaRef ds:uri="http://schemas.microsoft.com/sharepoint/v3/contenttype/forms"/>
  </ds:schemaRefs>
</ds:datastoreItem>
</file>

<file path=customXml/itemProps3.xml><?xml version="1.0" encoding="utf-8"?>
<ds:datastoreItem xmlns:ds="http://schemas.openxmlformats.org/officeDocument/2006/customXml" ds:itemID="{7E859C3F-FF97-4299-9B17-2C922A84EE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2b2944a-6443-40b2-909d-69b3a808bcb6"/>
    <ds:schemaRef ds:uri="http://purl.org/dc/elements/1.1/"/>
    <ds:schemaRef ds:uri="http://schemas.microsoft.com/office/2006/metadata/properties"/>
    <ds:schemaRef ds:uri="519bf56a-56aa-4b45-85c5-94950cfdd9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Sheet1 (4)</vt:lpstr>
      <vt:lpstr>Sheet1 (3)</vt:lpstr>
      <vt:lpstr>Sheet1 (2)</vt:lpstr>
      <vt:lpstr>January</vt:lpstr>
      <vt:lpstr>February</vt:lpstr>
      <vt:lpstr>March</vt:lpstr>
      <vt:lpstr>April</vt:lpstr>
      <vt:lpstr>May</vt:lpstr>
      <vt:lpstr>June</vt:lpstr>
      <vt:lpstr>August</vt:lpstr>
      <vt:lpstr>July</vt:lpstr>
      <vt:lpstr>September</vt:lpstr>
      <vt:lpstr>October</vt:lpstr>
      <vt:lpstr>November</vt:lpstr>
      <vt:lpstr>December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Antoine, Sarah S</dc:creator>
  <cp:keywords/>
  <dc:description/>
  <cp:lastModifiedBy>Antoine, Sarah S</cp:lastModifiedBy>
  <cp:revision/>
  <dcterms:created xsi:type="dcterms:W3CDTF">2023-07-10T15:23:32Z</dcterms:created>
  <dcterms:modified xsi:type="dcterms:W3CDTF">2023-09-27T10:43:10Z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0x01010018C839AECD405B4A91F23D9ED2E92C51</vt:lpwstr>
  </property>
  <property fmtid="{D5CDD505-2E9C-101B-9397-08002B2CF9AE}" pid="3" name="MediaServiceImageTags">
    <vt:lpwstr/>
  </property>
</Properties>
</file>