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1" documentId="8_{856665FD-58B3-4D19-A5AE-D2DD48A3158E}" xr6:coauthVersionLast="47" xr6:coauthVersionMax="47" xr10:uidLastSave="{05EB2689-F278-49F9-AEDD-79909E18817D}"/>
  <bookViews>
    <workbookView xWindow="-120" yWindow="-120" windowWidth="20730" windowHeight="11160" xr2:uid="{00000000-000D-0000-FFFF-FFFF00000000}"/>
  </bookViews>
  <sheets>
    <sheet name="20-21" sheetId="2" r:id="rId1"/>
    <sheet name="21-22" sheetId="1" r:id="rId2"/>
    <sheet name="22-2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3" l="1"/>
  <c r="E39" i="3"/>
  <c r="F39" i="3"/>
  <c r="G39" i="3"/>
  <c r="C39" i="3"/>
  <c r="D25" i="3"/>
  <c r="E25" i="3"/>
  <c r="F25" i="3"/>
  <c r="G25" i="3"/>
  <c r="C25" i="3"/>
  <c r="D11" i="3"/>
  <c r="E11" i="3"/>
  <c r="F11" i="3"/>
  <c r="G11" i="3"/>
  <c r="H11" i="3"/>
  <c r="C11" i="3"/>
  <c r="G42" i="2"/>
  <c r="D42" i="2"/>
  <c r="E42" i="2"/>
  <c r="F42" i="2"/>
  <c r="C42" i="2"/>
  <c r="D26" i="2"/>
  <c r="E26" i="2"/>
  <c r="F26" i="2"/>
  <c r="G26" i="2"/>
  <c r="C26" i="2"/>
  <c r="D11" i="2"/>
  <c r="E11" i="2"/>
  <c r="F11" i="2"/>
  <c r="G11" i="2"/>
  <c r="H11" i="2"/>
  <c r="C11" i="2"/>
  <c r="D44" i="1"/>
  <c r="E44" i="1"/>
  <c r="F44" i="1"/>
  <c r="G44" i="1"/>
  <c r="C44" i="1"/>
  <c r="D28" i="1"/>
  <c r="E28" i="1"/>
  <c r="F28" i="1"/>
  <c r="C28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<sst xmlns="http://schemas.openxmlformats.org/spreadsheetml/2006/main" count="152" uniqueCount="33">
  <si>
    <t>Business School</t>
  </si>
  <si>
    <t>Faculty of Engineering</t>
  </si>
  <si>
    <t>Faculty of Medicine</t>
  </si>
  <si>
    <t>Faculty of Natural Sciences</t>
  </si>
  <si>
    <t>Imperial College London</t>
  </si>
  <si>
    <t>Grand Total</t>
  </si>
  <si>
    <t>Sexual Orientation</t>
  </si>
  <si>
    <t>Bisexual</t>
  </si>
  <si>
    <t>Gay Man</t>
  </si>
  <si>
    <t>Gay Women/lesbian</t>
  </si>
  <si>
    <t>Heterosexual</t>
  </si>
  <si>
    <t>Other</t>
  </si>
  <si>
    <t>Information refused</t>
  </si>
  <si>
    <t>blank</t>
  </si>
  <si>
    <t>EU</t>
  </si>
  <si>
    <t>H</t>
  </si>
  <si>
    <t>OS</t>
  </si>
  <si>
    <t>Total Percentage of non-heterosexual</t>
  </si>
  <si>
    <t>i.e. = (total of bisexual, gay man, gay women/lesbian and Other)/total number of students excluding information refused and blank</t>
  </si>
  <si>
    <t>Table by faculty</t>
  </si>
  <si>
    <t>Table by fee status</t>
  </si>
  <si>
    <t>PGR</t>
  </si>
  <si>
    <t>PGRM</t>
  </si>
  <si>
    <t>PGT</t>
  </si>
  <si>
    <t>UG</t>
  </si>
  <si>
    <t>Table by Level of Study</t>
  </si>
  <si>
    <t>Blank</t>
  </si>
  <si>
    <t>Query*</t>
  </si>
  <si>
    <t>(blank)</t>
  </si>
  <si>
    <t>European Union</t>
  </si>
  <si>
    <t>Home</t>
  </si>
  <si>
    <t>Overseas</t>
  </si>
  <si>
    <t xml:space="preserve">*14 students had a fee status of Query at the time of the snapshot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</si>
</sst>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3" borderId="0" xfId="0" applyFont="1" applyFill="1"/>
    <xf numFmtId="10" fontId="2" fillId="3" borderId="0" xfId="0" applyNumberFormat="1" applyFont="1" applyFill="1"/>
    <xf numFmtId="10" fontId="0" fillId="0" borderId="0" xfId="0" applyNumberFormat="1"/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" fillId="0" borderId="10" xfId="0" applyFont="1" applyBorder="1"/>
    <xf numFmtId="0" fontId="2" fillId="2" borderId="1" xfId="0" applyFont="1" applyFill="1" applyBorder="1"/>
    <xf numFmtId="0" fontId="2" fillId="3" borderId="7" xfId="0" applyFont="1" applyFill="1" applyBorder="1"/>
    <xf numFmtId="0" fontId="2" fillId="2" borderId="0" xfId="0" applyFont="1" applyFill="1"/>
    <xf numFmtId="0" fontId="2" fillId="2" borderId="6" xfId="0" applyFont="1" applyFill="1" applyBorder="1"/>
    <xf numFmtId="0" fontId="2" fillId="0" borderId="6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0" fontId="2" fillId="3" borderId="8" xfId="0" applyNumberFormat="1" applyFont="1" applyFill="1" applyBorder="1"/>
    <xf numFmtId="0" fontId="2" fillId="3" borderId="11" xfId="0" applyFont="1" applyFill="1" applyBorder="1"/>
    <xf numFmtId="10" fontId="0" fillId="3" borderId="12" xfId="0" applyNumberFormat="1" applyFill="1" applyBorder="1"/>
    <xf numFmtId="10" fontId="0" fillId="3" borderId="13" xfId="0" applyNumberFormat="1" applyFill="1" applyBorder="1"/>
    <xf numFmtId="10" fontId="0" fillId="3" borderId="8" xfId="0" applyNumberFormat="1" applyFill="1" applyBorder="1"/>
    <xf numFmtId="10" fontId="0" fillId="3" borderId="9" xfId="0" applyNumberFormat="1" applyFill="1" applyBorder="1"/>
    <xf numFmtId="0" fontId="1" fillId="0" borderId="11" xfId="0" applyFont="1" applyBorder="1"/>
    <xf numFmtId="0" fontId="2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0" fontId="2" fillId="3" borderId="13" xfId="0" applyNumberFormat="1" applyFont="1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97D8D5-F85F-49FA-88E3-D6F9941FAE18}" name="Table2" displayName="Table2" ref="B2:H11" totalsRowShown="0" headerRowDxfId="17" dataDxfId="16" tableBorderDxfId="15">
  <tableColumns count="7">
    <tableColumn id="1" xr3:uid="{81583102-5347-4D0B-A4A3-A0D83AD7F15C}" name="Sexual Orientation" dataDxfId="14"/>
    <tableColumn id="2" xr3:uid="{66E65BA1-2C1E-404D-99D0-D62FEDAA4E60}" name="Business School" dataDxfId="13"/>
    <tableColumn id="3" xr3:uid="{FCD15748-7092-40B0-9817-F96325872AEC}" name="Faculty of Engineering" dataDxfId="12"/>
    <tableColumn id="4" xr3:uid="{BE2D24D4-BB95-453A-83AA-8B81CDD8DA92}" name="Faculty of Medicine" dataDxfId="11"/>
    <tableColumn id="5" xr3:uid="{85E13794-5A76-4AFD-B1E9-EE953604E922}" name="Faculty of Natural Sciences" dataDxfId="10"/>
    <tableColumn id="6" xr3:uid="{5D842227-A632-42CD-898E-E890194FD64B}" name="Imperial College London" dataDxfId="9"/>
    <tableColumn id="8" xr3:uid="{C8B895B4-0D0F-434A-8BE6-8FAF4635B958}" name="Grand Total" dataDxfId="8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C67FD6D-6EAC-44C9-8B0B-DA7E9B31DE1B}" name="Table3" displayName="Table3" ref="B19:F28" totalsRowShown="0" headerRowDxfId="7" dataDxfId="6" tableBorderDxfId="5">
  <tableColumns count="5">
    <tableColumn id="1" xr3:uid="{E2A6F6E8-F71C-4416-A73A-FDD62909C5CB}" name="Sexual Orientation" dataDxfId="4"/>
    <tableColumn id="2" xr3:uid="{740BE7C2-66AB-4933-A135-2404C8478424}" name="EU" dataDxfId="3"/>
    <tableColumn id="3" xr3:uid="{E251B75C-D6A4-4D11-B578-E4E33A5196EE}" name="H" dataDxfId="2"/>
    <tableColumn id="4" xr3:uid="{93E91DF5-7F8A-47A8-B230-5C30D630DEE4}" name="OS" dataDxfId="1"/>
    <tableColumn id="6" xr3:uid="{A94085EF-A2C2-48AD-9ABE-FF6946ADA1AA}" name="Grand Total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491E4-E576-4A0B-BF37-0864C5451447}">
  <dimension ref="B1:H44"/>
  <sheetViews>
    <sheetView tabSelected="1" workbookViewId="0">
      <selection activeCell="K7" sqref="K7"/>
    </sheetView>
  </sheetViews>
  <sheetFormatPr defaultRowHeight="15" x14ac:dyDescent="0.25"/>
  <cols>
    <col min="2" max="2" width="33.5703125" bestFit="1" customWidth="1"/>
    <col min="3" max="3" width="14.42578125" bestFit="1" customWidth="1"/>
    <col min="4" max="4" width="19.85546875" bestFit="1" customWidth="1"/>
    <col min="5" max="5" width="17.85546875" bestFit="1" customWidth="1"/>
    <col min="6" max="6" width="23.85546875" bestFit="1" customWidth="1"/>
    <col min="7" max="7" width="21.85546875" bestFit="1" customWidth="1"/>
    <col min="8" max="8" width="10.7109375" bestFit="1" customWidth="1"/>
  </cols>
  <sheetData>
    <row r="1" spans="2:8" x14ac:dyDescent="0.25">
      <c r="B1" s="33" t="s">
        <v>19</v>
      </c>
      <c r="C1" s="34"/>
      <c r="D1" s="34"/>
      <c r="E1" s="34"/>
      <c r="F1" s="34"/>
      <c r="G1" s="34"/>
      <c r="H1" s="35"/>
    </row>
    <row r="2" spans="2:8" x14ac:dyDescent="0.25">
      <c r="B2" s="26" t="s">
        <v>6</v>
      </c>
      <c r="C2" s="30" t="s">
        <v>0</v>
      </c>
      <c r="D2" s="30" t="s">
        <v>1</v>
      </c>
      <c r="E2" s="30" t="s">
        <v>2</v>
      </c>
      <c r="F2" s="30" t="s">
        <v>3</v>
      </c>
      <c r="G2" s="30" t="s">
        <v>4</v>
      </c>
      <c r="H2" s="31" t="s">
        <v>5</v>
      </c>
    </row>
    <row r="3" spans="2:8" x14ac:dyDescent="0.25">
      <c r="B3" s="11" t="s">
        <v>7</v>
      </c>
      <c r="C3" s="13">
        <v>82</v>
      </c>
      <c r="D3" s="13">
        <v>299</v>
      </c>
      <c r="E3" s="13">
        <v>166</v>
      </c>
      <c r="F3" s="13">
        <v>269</v>
      </c>
      <c r="G3" s="13">
        <v>9</v>
      </c>
      <c r="H3" s="14">
        <v>825</v>
      </c>
    </row>
    <row r="4" spans="2:8" x14ac:dyDescent="0.25">
      <c r="B4" s="2" t="s">
        <v>8</v>
      </c>
      <c r="C4" s="1">
        <v>20</v>
      </c>
      <c r="D4" s="1">
        <v>110</v>
      </c>
      <c r="E4" s="1">
        <v>94</v>
      </c>
      <c r="F4" s="1">
        <v>139</v>
      </c>
      <c r="G4" s="1">
        <v>1</v>
      </c>
      <c r="H4" s="15">
        <v>364</v>
      </c>
    </row>
    <row r="5" spans="2:8" x14ac:dyDescent="0.25">
      <c r="B5" s="11" t="s">
        <v>9</v>
      </c>
      <c r="C5" s="13">
        <v>10</v>
      </c>
      <c r="D5" s="13">
        <v>29</v>
      </c>
      <c r="E5" s="13">
        <v>33</v>
      </c>
      <c r="F5" s="13">
        <v>36</v>
      </c>
      <c r="G5" s="13">
        <v>3</v>
      </c>
      <c r="H5" s="14">
        <v>111</v>
      </c>
    </row>
    <row r="6" spans="2:8" x14ac:dyDescent="0.25">
      <c r="B6" s="2" t="s">
        <v>10</v>
      </c>
      <c r="C6" s="1">
        <v>2027</v>
      </c>
      <c r="D6" s="1">
        <v>7208</v>
      </c>
      <c r="E6" s="1">
        <v>3953</v>
      </c>
      <c r="F6" s="1">
        <v>4021</v>
      </c>
      <c r="G6" s="1">
        <v>111</v>
      </c>
      <c r="H6" s="15">
        <v>17320</v>
      </c>
    </row>
    <row r="7" spans="2:8" x14ac:dyDescent="0.25">
      <c r="B7" s="11" t="s">
        <v>11</v>
      </c>
      <c r="C7" s="13">
        <v>38</v>
      </c>
      <c r="D7" s="13">
        <v>123</v>
      </c>
      <c r="E7" s="13">
        <v>54</v>
      </c>
      <c r="F7" s="13">
        <v>76</v>
      </c>
      <c r="G7" s="13">
        <v>4</v>
      </c>
      <c r="H7" s="14">
        <v>295</v>
      </c>
    </row>
    <row r="8" spans="2:8" x14ac:dyDescent="0.25">
      <c r="B8" s="2" t="s">
        <v>12</v>
      </c>
      <c r="C8" s="1">
        <v>295</v>
      </c>
      <c r="D8" s="1">
        <v>1445</v>
      </c>
      <c r="E8" s="1">
        <v>693</v>
      </c>
      <c r="F8" s="1">
        <v>996</v>
      </c>
      <c r="G8" s="1">
        <v>34</v>
      </c>
      <c r="H8" s="15">
        <v>3463</v>
      </c>
    </row>
    <row r="9" spans="2:8" x14ac:dyDescent="0.25">
      <c r="B9" s="11" t="s">
        <v>26</v>
      </c>
      <c r="C9" s="13">
        <v>6</v>
      </c>
      <c r="D9" s="13">
        <v>19</v>
      </c>
      <c r="E9" s="13">
        <v>27</v>
      </c>
      <c r="F9" s="13">
        <v>11</v>
      </c>
      <c r="G9" s="13">
        <v>4</v>
      </c>
      <c r="H9" s="14">
        <v>67</v>
      </c>
    </row>
    <row r="10" spans="2:8" x14ac:dyDescent="0.25">
      <c r="B10" s="3" t="s">
        <v>5</v>
      </c>
      <c r="C10" s="4">
        <v>2478</v>
      </c>
      <c r="D10" s="4">
        <v>9233</v>
      </c>
      <c r="E10" s="4">
        <v>5020</v>
      </c>
      <c r="F10" s="4">
        <v>5548</v>
      </c>
      <c r="G10" s="4">
        <v>166</v>
      </c>
      <c r="H10" s="16">
        <v>22445</v>
      </c>
    </row>
    <row r="11" spans="2:8" x14ac:dyDescent="0.25">
      <c r="B11" s="12" t="s">
        <v>17</v>
      </c>
      <c r="C11" s="24">
        <f>(C3+C4+C5+C7)/(C10-C9-C8)</f>
        <v>6.8902158934313271E-2</v>
      </c>
      <c r="D11" s="24">
        <f t="shared" ref="D11:H11" si="0">(D3+D4+D5+D7)/(D10-D9-D8)</f>
        <v>7.2210065645514229E-2</v>
      </c>
      <c r="E11" s="24">
        <f t="shared" si="0"/>
        <v>8.0697674418604648E-2</v>
      </c>
      <c r="F11" s="24">
        <f t="shared" si="0"/>
        <v>0.11451222197753799</v>
      </c>
      <c r="G11" s="24">
        <f t="shared" si="0"/>
        <v>0.1328125</v>
      </c>
      <c r="H11" s="25">
        <f t="shared" si="0"/>
        <v>8.432461009780598E-2</v>
      </c>
    </row>
    <row r="13" spans="2:8" x14ac:dyDescent="0.25">
      <c r="B13" s="38" t="s">
        <v>18</v>
      </c>
      <c r="C13" s="38"/>
      <c r="D13" s="38"/>
      <c r="E13" s="38"/>
      <c r="F13" s="38"/>
    </row>
    <row r="16" spans="2:8" x14ac:dyDescent="0.25">
      <c r="B16" s="36" t="s">
        <v>20</v>
      </c>
      <c r="C16" s="36"/>
      <c r="D16" s="36"/>
      <c r="E16" s="36"/>
      <c r="F16" s="36"/>
      <c r="G16" s="36"/>
    </row>
    <row r="17" spans="2:7" x14ac:dyDescent="0.25">
      <c r="B17" s="10" t="s">
        <v>6</v>
      </c>
      <c r="C17" s="28" t="s">
        <v>14</v>
      </c>
      <c r="D17" s="28" t="s">
        <v>15</v>
      </c>
      <c r="E17" s="28" t="s">
        <v>16</v>
      </c>
      <c r="F17" s="28" t="s">
        <v>27</v>
      </c>
      <c r="G17" s="29" t="s">
        <v>5</v>
      </c>
    </row>
    <row r="18" spans="2:7" x14ac:dyDescent="0.25">
      <c r="B18" s="11" t="s">
        <v>7</v>
      </c>
      <c r="C18" s="13">
        <v>136</v>
      </c>
      <c r="D18" s="13">
        <v>358</v>
      </c>
      <c r="E18" s="13">
        <v>330</v>
      </c>
      <c r="F18" s="13">
        <v>1</v>
      </c>
      <c r="G18" s="14">
        <v>825</v>
      </c>
    </row>
    <row r="19" spans="2:7" x14ac:dyDescent="0.25">
      <c r="B19" s="2" t="s">
        <v>8</v>
      </c>
      <c r="C19" s="1">
        <v>69</v>
      </c>
      <c r="D19" s="1">
        <v>208</v>
      </c>
      <c r="E19" s="1">
        <v>86</v>
      </c>
      <c r="F19" s="1">
        <v>1</v>
      </c>
      <c r="G19" s="15">
        <v>364</v>
      </c>
    </row>
    <row r="20" spans="2:7" x14ac:dyDescent="0.25">
      <c r="B20" s="11" t="s">
        <v>9</v>
      </c>
      <c r="C20" s="13">
        <v>22</v>
      </c>
      <c r="D20" s="13">
        <v>60</v>
      </c>
      <c r="E20" s="13">
        <v>28</v>
      </c>
      <c r="F20" s="13">
        <v>1</v>
      </c>
      <c r="G20" s="14">
        <v>111</v>
      </c>
    </row>
    <row r="21" spans="2:7" x14ac:dyDescent="0.25">
      <c r="B21" s="2" t="s">
        <v>10</v>
      </c>
      <c r="C21" s="1">
        <v>3113</v>
      </c>
      <c r="D21" s="1">
        <v>7267</v>
      </c>
      <c r="E21" s="1">
        <v>6926</v>
      </c>
      <c r="F21" s="1">
        <v>14</v>
      </c>
      <c r="G21" s="15">
        <v>17320</v>
      </c>
    </row>
    <row r="22" spans="2:7" x14ac:dyDescent="0.25">
      <c r="B22" s="11" t="s">
        <v>11</v>
      </c>
      <c r="C22" s="13">
        <v>39</v>
      </c>
      <c r="D22" s="13">
        <v>79</v>
      </c>
      <c r="E22" s="13">
        <v>176</v>
      </c>
      <c r="F22" s="13">
        <v>1</v>
      </c>
      <c r="G22" s="14">
        <v>295</v>
      </c>
    </row>
    <row r="23" spans="2:7" x14ac:dyDescent="0.25">
      <c r="B23" s="2" t="s">
        <v>12</v>
      </c>
      <c r="C23" s="1">
        <v>801</v>
      </c>
      <c r="D23" s="1">
        <v>1312</v>
      </c>
      <c r="E23" s="1">
        <v>1348</v>
      </c>
      <c r="F23" s="1">
        <v>2</v>
      </c>
      <c r="G23" s="15">
        <v>3463</v>
      </c>
    </row>
    <row r="24" spans="2:7" x14ac:dyDescent="0.25">
      <c r="B24" s="11" t="s">
        <v>26</v>
      </c>
      <c r="C24" s="13">
        <v>8</v>
      </c>
      <c r="D24" s="13">
        <v>29</v>
      </c>
      <c r="E24" s="13">
        <v>30</v>
      </c>
      <c r="F24" s="13"/>
      <c r="G24" s="14">
        <v>67</v>
      </c>
    </row>
    <row r="25" spans="2:7" x14ac:dyDescent="0.25">
      <c r="B25" s="2" t="s">
        <v>5</v>
      </c>
      <c r="C25" s="1">
        <v>4188</v>
      </c>
      <c r="D25" s="1">
        <v>9313</v>
      </c>
      <c r="E25" s="1">
        <v>8924</v>
      </c>
      <c r="F25" s="1">
        <v>20</v>
      </c>
      <c r="G25" s="15">
        <v>22445</v>
      </c>
    </row>
    <row r="26" spans="2:7" x14ac:dyDescent="0.25">
      <c r="B26" s="21" t="s">
        <v>17</v>
      </c>
      <c r="C26" s="22">
        <f>(C18+C19+C20+C22)/(C25-C24-C23)</f>
        <v>7.8721515241195625E-2</v>
      </c>
      <c r="D26" s="22">
        <f t="shared" ref="D26:G26" si="1">(D18+D19+D20+D22)/(D25-D24-D23)</f>
        <v>8.8434520822880086E-2</v>
      </c>
      <c r="E26" s="22">
        <f t="shared" si="1"/>
        <v>8.2162735223959713E-2</v>
      </c>
      <c r="F26" s="22">
        <f t="shared" si="1"/>
        <v>0.22222222222222221</v>
      </c>
      <c r="G26" s="23">
        <f t="shared" si="1"/>
        <v>8.432461009780598E-2</v>
      </c>
    </row>
    <row r="28" spans="2:7" x14ac:dyDescent="0.25">
      <c r="B28" s="38" t="s">
        <v>18</v>
      </c>
      <c r="C28" s="38"/>
      <c r="D28" s="38"/>
      <c r="E28" s="38"/>
      <c r="F28" s="38"/>
    </row>
    <row r="29" spans="2:7" x14ac:dyDescent="0.25">
      <c r="B29" t="s">
        <v>32</v>
      </c>
    </row>
    <row r="32" spans="2:7" x14ac:dyDescent="0.25">
      <c r="B32" s="33" t="s">
        <v>25</v>
      </c>
      <c r="C32" s="34"/>
      <c r="D32" s="34"/>
      <c r="E32" s="34"/>
      <c r="F32" s="37"/>
      <c r="G32" s="35"/>
    </row>
    <row r="33" spans="2:7" x14ac:dyDescent="0.25">
      <c r="B33" s="10" t="s">
        <v>6</v>
      </c>
      <c r="C33" s="18" t="s">
        <v>21</v>
      </c>
      <c r="D33" s="18" t="s">
        <v>22</v>
      </c>
      <c r="E33" s="18" t="s">
        <v>23</v>
      </c>
      <c r="F33" s="18" t="s">
        <v>24</v>
      </c>
      <c r="G33" s="19" t="s">
        <v>5</v>
      </c>
    </row>
    <row r="34" spans="2:7" x14ac:dyDescent="0.25">
      <c r="B34" s="11" t="s">
        <v>7</v>
      </c>
      <c r="C34" s="13">
        <v>142</v>
      </c>
      <c r="D34" s="13">
        <v>35</v>
      </c>
      <c r="E34" s="13">
        <v>208</v>
      </c>
      <c r="F34" s="13">
        <v>440</v>
      </c>
      <c r="G34" s="14">
        <v>825</v>
      </c>
    </row>
    <row r="35" spans="2:7" x14ac:dyDescent="0.25">
      <c r="B35" s="2" t="s">
        <v>8</v>
      </c>
      <c r="C35" s="1">
        <v>116</v>
      </c>
      <c r="D35" s="1">
        <v>12</v>
      </c>
      <c r="E35" s="1">
        <v>75</v>
      </c>
      <c r="F35" s="1">
        <v>161</v>
      </c>
      <c r="G35" s="15">
        <v>364</v>
      </c>
    </row>
    <row r="36" spans="2:7" x14ac:dyDescent="0.25">
      <c r="B36" s="11" t="s">
        <v>9</v>
      </c>
      <c r="C36" s="13">
        <v>26</v>
      </c>
      <c r="D36" s="13">
        <v>5</v>
      </c>
      <c r="E36" s="13">
        <v>30</v>
      </c>
      <c r="F36" s="13">
        <v>50</v>
      </c>
      <c r="G36" s="14">
        <v>111</v>
      </c>
    </row>
    <row r="37" spans="2:7" x14ac:dyDescent="0.25">
      <c r="B37" s="2" t="s">
        <v>10</v>
      </c>
      <c r="C37" s="1">
        <v>3094</v>
      </c>
      <c r="D37" s="1">
        <v>427</v>
      </c>
      <c r="E37" s="1">
        <v>4981</v>
      </c>
      <c r="F37" s="1">
        <v>8818</v>
      </c>
      <c r="G37" s="15">
        <v>17320</v>
      </c>
    </row>
    <row r="38" spans="2:7" x14ac:dyDescent="0.25">
      <c r="B38" s="11" t="s">
        <v>11</v>
      </c>
      <c r="C38" s="13">
        <v>56</v>
      </c>
      <c r="D38" s="13">
        <v>10</v>
      </c>
      <c r="E38" s="13">
        <v>101</v>
      </c>
      <c r="F38" s="13">
        <v>128</v>
      </c>
      <c r="G38" s="14">
        <v>295</v>
      </c>
    </row>
    <row r="39" spans="2:7" x14ac:dyDescent="0.25">
      <c r="B39" s="2" t="s">
        <v>12</v>
      </c>
      <c r="C39" s="1">
        <v>840</v>
      </c>
      <c r="D39" s="1">
        <v>85</v>
      </c>
      <c r="E39" s="1">
        <v>858</v>
      </c>
      <c r="F39" s="1">
        <v>1680</v>
      </c>
      <c r="G39" s="15">
        <v>3463</v>
      </c>
    </row>
    <row r="40" spans="2:7" x14ac:dyDescent="0.25">
      <c r="B40" s="11" t="s">
        <v>26</v>
      </c>
      <c r="C40" s="13">
        <v>31</v>
      </c>
      <c r="D40" s="13">
        <v>1</v>
      </c>
      <c r="E40" s="13">
        <v>27</v>
      </c>
      <c r="F40" s="13">
        <v>8</v>
      </c>
      <c r="G40" s="14">
        <v>67</v>
      </c>
    </row>
    <row r="41" spans="2:7" x14ac:dyDescent="0.25">
      <c r="B41" s="2" t="s">
        <v>5</v>
      </c>
      <c r="C41" s="1">
        <v>4305</v>
      </c>
      <c r="D41" s="1">
        <v>575</v>
      </c>
      <c r="E41" s="1">
        <v>6280</v>
      </c>
      <c r="F41" s="1">
        <v>11285</v>
      </c>
      <c r="G41" s="15">
        <v>22445</v>
      </c>
    </row>
    <row r="42" spans="2:7" x14ac:dyDescent="0.25">
      <c r="B42" s="21" t="s">
        <v>17</v>
      </c>
      <c r="C42" s="22">
        <f>(C34+C35+C36+C38)/(C41-C40-C39)</f>
        <v>9.9009900990099015E-2</v>
      </c>
      <c r="D42" s="22">
        <f t="shared" ref="D42:F42" si="2">(D34+D35+D36+D38)/(D41-D40-D39)</f>
        <v>0.12678936605316973</v>
      </c>
      <c r="E42" s="22">
        <f t="shared" si="2"/>
        <v>7.6737720111214089E-2</v>
      </c>
      <c r="F42" s="22">
        <f t="shared" si="2"/>
        <v>8.117119933312493E-2</v>
      </c>
      <c r="G42" s="23">
        <f t="shared" ref="G42" si="3">(G34+G35+G36+G38)/(G41-G40-G39)</f>
        <v>8.432461009780598E-2</v>
      </c>
    </row>
    <row r="44" spans="2:7" x14ac:dyDescent="0.25">
      <c r="B44" s="38" t="s">
        <v>18</v>
      </c>
      <c r="C44" s="38"/>
      <c r="D44" s="38"/>
      <c r="E44" s="38"/>
      <c r="F44" s="38"/>
    </row>
  </sheetData>
  <mergeCells count="6">
    <mergeCell ref="B1:H1"/>
    <mergeCell ref="B16:G16"/>
    <mergeCell ref="B32:G32"/>
    <mergeCell ref="B13:F13"/>
    <mergeCell ref="B44:F44"/>
    <mergeCell ref="B28:F2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4"/>
  <sheetViews>
    <sheetView workbookViewId="0">
      <selection activeCell="D48" sqref="D48"/>
    </sheetView>
  </sheetViews>
  <sheetFormatPr defaultRowHeight="15" x14ac:dyDescent="0.25"/>
  <cols>
    <col min="2" max="2" width="33.5703125" bestFit="1" customWidth="1"/>
    <col min="3" max="3" width="16.7109375" bestFit="1" customWidth="1"/>
    <col min="4" max="4" width="22.140625" bestFit="1" customWidth="1"/>
    <col min="5" max="5" width="20.140625" bestFit="1" customWidth="1"/>
    <col min="6" max="6" width="26.140625" bestFit="1" customWidth="1"/>
    <col min="7" max="7" width="24.28515625" bestFit="1" customWidth="1"/>
    <col min="8" max="8" width="13.140625" bestFit="1" customWidth="1"/>
    <col min="10" max="10" width="53.5703125" bestFit="1" customWidth="1"/>
  </cols>
  <sheetData>
    <row r="1" spans="2:10" x14ac:dyDescent="0.25">
      <c r="B1" s="33" t="s">
        <v>19</v>
      </c>
      <c r="C1" s="34"/>
      <c r="D1" s="34"/>
      <c r="E1" s="34"/>
      <c r="F1" s="34"/>
      <c r="G1" s="34"/>
      <c r="H1" s="35"/>
    </row>
    <row r="2" spans="2:10" x14ac:dyDescent="0.25">
      <c r="B2" s="27" t="s">
        <v>6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9" t="s">
        <v>5</v>
      </c>
    </row>
    <row r="3" spans="2:10" x14ac:dyDescent="0.25">
      <c r="B3" s="2" t="s">
        <v>7</v>
      </c>
      <c r="C3" s="1">
        <v>68</v>
      </c>
      <c r="D3" s="1">
        <v>343</v>
      </c>
      <c r="E3" s="1">
        <v>202</v>
      </c>
      <c r="F3" s="1">
        <v>325</v>
      </c>
      <c r="G3" s="1">
        <v>11</v>
      </c>
      <c r="H3" s="1">
        <v>949</v>
      </c>
    </row>
    <row r="4" spans="2:10" x14ac:dyDescent="0.25">
      <c r="B4" s="2" t="s">
        <v>8</v>
      </c>
      <c r="C4" s="1">
        <v>34</v>
      </c>
      <c r="D4" s="1">
        <v>109</v>
      </c>
      <c r="E4" s="1">
        <v>102</v>
      </c>
      <c r="F4" s="1">
        <v>138</v>
      </c>
      <c r="G4" s="1">
        <v>2</v>
      </c>
      <c r="H4" s="1">
        <v>385</v>
      </c>
    </row>
    <row r="5" spans="2:10" x14ac:dyDescent="0.25">
      <c r="B5" s="2" t="s">
        <v>9</v>
      </c>
      <c r="C5" s="1">
        <v>7</v>
      </c>
      <c r="D5" s="1">
        <v>32</v>
      </c>
      <c r="E5" s="1">
        <v>30</v>
      </c>
      <c r="F5" s="1">
        <v>34</v>
      </c>
      <c r="G5" s="1">
        <v>1</v>
      </c>
      <c r="H5" s="1">
        <v>104</v>
      </c>
    </row>
    <row r="6" spans="2:10" x14ac:dyDescent="0.25">
      <c r="B6" s="2" t="s">
        <v>10</v>
      </c>
      <c r="C6" s="1">
        <v>2183</v>
      </c>
      <c r="D6" s="1">
        <v>7246</v>
      </c>
      <c r="E6" s="1">
        <v>4112</v>
      </c>
      <c r="F6" s="1">
        <v>4072</v>
      </c>
      <c r="G6" s="1">
        <v>129</v>
      </c>
      <c r="H6" s="1">
        <v>17742</v>
      </c>
    </row>
    <row r="7" spans="2:10" x14ac:dyDescent="0.25">
      <c r="B7" s="2" t="s">
        <v>11</v>
      </c>
      <c r="C7" s="1">
        <v>55</v>
      </c>
      <c r="D7" s="1">
        <v>116</v>
      </c>
      <c r="E7" s="1">
        <v>60</v>
      </c>
      <c r="F7" s="1">
        <v>96</v>
      </c>
      <c r="G7" s="1">
        <v>4</v>
      </c>
      <c r="H7" s="1">
        <v>331</v>
      </c>
    </row>
    <row r="8" spans="2:10" x14ac:dyDescent="0.25">
      <c r="B8" s="2" t="s">
        <v>12</v>
      </c>
      <c r="C8" s="1">
        <v>295</v>
      </c>
      <c r="D8" s="1">
        <v>1308</v>
      </c>
      <c r="E8" s="1">
        <v>639</v>
      </c>
      <c r="F8" s="1">
        <v>959</v>
      </c>
      <c r="G8" s="1">
        <v>27</v>
      </c>
      <c r="H8" s="1">
        <v>3228</v>
      </c>
    </row>
    <row r="9" spans="2:10" x14ac:dyDescent="0.25">
      <c r="B9" s="2" t="s">
        <v>13</v>
      </c>
      <c r="C9" s="1"/>
      <c r="D9" s="1">
        <v>21</v>
      </c>
      <c r="E9" s="1">
        <v>12</v>
      </c>
      <c r="F9" s="1">
        <v>19</v>
      </c>
      <c r="G9" s="1"/>
      <c r="H9" s="1">
        <v>52</v>
      </c>
    </row>
    <row r="10" spans="2:10" x14ac:dyDescent="0.25">
      <c r="B10" s="3" t="s">
        <v>5</v>
      </c>
      <c r="C10" s="4">
        <v>2642</v>
      </c>
      <c r="D10" s="4">
        <v>9175</v>
      </c>
      <c r="E10" s="4">
        <v>5157</v>
      </c>
      <c r="F10" s="4">
        <v>5643</v>
      </c>
      <c r="G10" s="4">
        <v>174</v>
      </c>
      <c r="H10" s="4">
        <v>22791</v>
      </c>
      <c r="J10" s="7"/>
    </row>
    <row r="11" spans="2:10" x14ac:dyDescent="0.25">
      <c r="B11" s="5" t="s">
        <v>17</v>
      </c>
      <c r="C11" s="6">
        <f>(C3+C4+C5+C7)/(C10-C8-C9)</f>
        <v>6.9876438005965061E-2</v>
      </c>
      <c r="D11" s="6">
        <f>(D3+D4+D5+D7)/(D10-D9-D8)</f>
        <v>7.6472087687993878E-2</v>
      </c>
      <c r="E11" s="6">
        <f>(E3+E4+E5+E7)/(E10-E9-E8)</f>
        <v>8.7438970261873056E-2</v>
      </c>
      <c r="F11" s="6">
        <f t="shared" ref="F11:H11" si="0">(F3+F4+F5+F7)/(F10-F9-F8)</f>
        <v>0.12711682743837086</v>
      </c>
      <c r="G11" s="6">
        <f t="shared" si="0"/>
        <v>0.12244897959183673</v>
      </c>
      <c r="H11" s="6">
        <f t="shared" si="0"/>
        <v>9.0666803341704683E-2</v>
      </c>
      <c r="J11" s="7"/>
    </row>
    <row r="14" spans="2:10" x14ac:dyDescent="0.25">
      <c r="B14" s="38" t="s">
        <v>18</v>
      </c>
      <c r="C14" s="38"/>
      <c r="D14" s="38"/>
      <c r="E14" s="38"/>
      <c r="F14" s="38"/>
    </row>
    <row r="18" spans="2:6" x14ac:dyDescent="0.25">
      <c r="B18" s="33" t="s">
        <v>20</v>
      </c>
      <c r="C18" s="34"/>
      <c r="D18" s="34"/>
      <c r="E18" s="34"/>
      <c r="F18" s="35"/>
    </row>
    <row r="19" spans="2:6" x14ac:dyDescent="0.25">
      <c r="B19" s="8" t="s">
        <v>6</v>
      </c>
      <c r="C19" s="9" t="s">
        <v>14</v>
      </c>
      <c r="D19" s="9" t="s">
        <v>15</v>
      </c>
      <c r="E19" s="9" t="s">
        <v>16</v>
      </c>
      <c r="F19" s="9" t="s">
        <v>5</v>
      </c>
    </row>
    <row r="20" spans="2:6" x14ac:dyDescent="0.25">
      <c r="B20" s="2" t="s">
        <v>7</v>
      </c>
      <c r="C20" s="1">
        <v>90</v>
      </c>
      <c r="D20" s="1">
        <v>460</v>
      </c>
      <c r="E20" s="1">
        <v>399</v>
      </c>
      <c r="F20" s="1">
        <v>949</v>
      </c>
    </row>
    <row r="21" spans="2:6" x14ac:dyDescent="0.25">
      <c r="B21" s="2" t="s">
        <v>8</v>
      </c>
      <c r="C21" s="1">
        <v>35</v>
      </c>
      <c r="D21" s="1">
        <v>226</v>
      </c>
      <c r="E21" s="1">
        <v>124</v>
      </c>
      <c r="F21" s="1">
        <v>385</v>
      </c>
    </row>
    <row r="22" spans="2:6" x14ac:dyDescent="0.25">
      <c r="B22" s="2" t="s">
        <v>9</v>
      </c>
      <c r="C22" s="1">
        <v>13</v>
      </c>
      <c r="D22" s="1">
        <v>58</v>
      </c>
      <c r="E22" s="1">
        <v>33</v>
      </c>
      <c r="F22" s="1">
        <v>104</v>
      </c>
    </row>
    <row r="23" spans="2:6" x14ac:dyDescent="0.25">
      <c r="B23" s="2" t="s">
        <v>10</v>
      </c>
      <c r="C23" s="1">
        <v>1703</v>
      </c>
      <c r="D23" s="1">
        <v>8200</v>
      </c>
      <c r="E23" s="1">
        <v>7839</v>
      </c>
      <c r="F23" s="1">
        <v>17742</v>
      </c>
    </row>
    <row r="24" spans="2:6" x14ac:dyDescent="0.25">
      <c r="B24" s="2" t="s">
        <v>11</v>
      </c>
      <c r="C24" s="1">
        <v>21</v>
      </c>
      <c r="D24" s="1">
        <v>103</v>
      </c>
      <c r="E24" s="1">
        <v>207</v>
      </c>
      <c r="F24" s="1">
        <v>331</v>
      </c>
    </row>
    <row r="25" spans="2:6" x14ac:dyDescent="0.25">
      <c r="B25" s="2" t="s">
        <v>12</v>
      </c>
      <c r="C25" s="1">
        <v>450</v>
      </c>
      <c r="D25" s="1">
        <v>1379</v>
      </c>
      <c r="E25" s="1">
        <v>1399</v>
      </c>
      <c r="F25" s="1">
        <v>3228</v>
      </c>
    </row>
    <row r="26" spans="2:6" x14ac:dyDescent="0.25">
      <c r="B26" s="2" t="s">
        <v>13</v>
      </c>
      <c r="C26" s="1">
        <v>4</v>
      </c>
      <c r="D26" s="1">
        <v>17</v>
      </c>
      <c r="E26" s="1">
        <v>31</v>
      </c>
      <c r="F26" s="1">
        <v>52</v>
      </c>
    </row>
    <row r="27" spans="2:6" x14ac:dyDescent="0.25">
      <c r="B27" s="3" t="s">
        <v>5</v>
      </c>
      <c r="C27" s="4">
        <v>2316</v>
      </c>
      <c r="D27" s="4">
        <v>10443</v>
      </c>
      <c r="E27" s="4">
        <v>10032</v>
      </c>
      <c r="F27" s="4">
        <v>22791</v>
      </c>
    </row>
    <row r="28" spans="2:6" x14ac:dyDescent="0.25">
      <c r="B28" s="5" t="s">
        <v>17</v>
      </c>
      <c r="C28" s="6">
        <f>(C20+C21+C22+C24)/(C27-C26-C25)</f>
        <v>8.5392051557465085E-2</v>
      </c>
      <c r="D28" s="6">
        <f t="shared" ref="D28:F28" si="1">(D20+D21+D22+D24)/(D27-D26-D25)</f>
        <v>9.3622195202829661E-2</v>
      </c>
      <c r="E28" s="6">
        <f t="shared" si="1"/>
        <v>8.8700302255289465E-2</v>
      </c>
      <c r="F28" s="6">
        <f t="shared" si="1"/>
        <v>9.0666803341704683E-2</v>
      </c>
    </row>
    <row r="31" spans="2:6" x14ac:dyDescent="0.25">
      <c r="B31" s="38" t="s">
        <v>18</v>
      </c>
      <c r="C31" s="38"/>
      <c r="D31" s="38"/>
      <c r="E31" s="38"/>
      <c r="F31" s="38"/>
    </row>
    <row r="34" spans="2:7" x14ac:dyDescent="0.25">
      <c r="B34" s="33" t="s">
        <v>25</v>
      </c>
      <c r="C34" s="34"/>
      <c r="D34" s="34"/>
      <c r="E34" s="34"/>
      <c r="F34" s="37"/>
      <c r="G34" s="35"/>
    </row>
    <row r="35" spans="2:7" x14ac:dyDescent="0.25">
      <c r="B35" s="17" t="s">
        <v>6</v>
      </c>
      <c r="C35" s="18" t="s">
        <v>21</v>
      </c>
      <c r="D35" s="18" t="s">
        <v>22</v>
      </c>
      <c r="E35" s="18" t="s">
        <v>23</v>
      </c>
      <c r="F35" s="18" t="s">
        <v>24</v>
      </c>
      <c r="G35" s="19" t="s">
        <v>5</v>
      </c>
    </row>
    <row r="36" spans="2:7" x14ac:dyDescent="0.25">
      <c r="B36" s="11" t="s">
        <v>7</v>
      </c>
      <c r="C36" s="13">
        <v>153</v>
      </c>
      <c r="D36" s="13">
        <v>41</v>
      </c>
      <c r="E36" s="13">
        <v>256</v>
      </c>
      <c r="F36" s="13">
        <v>499</v>
      </c>
      <c r="G36" s="14">
        <v>949</v>
      </c>
    </row>
    <row r="37" spans="2:7" x14ac:dyDescent="0.25">
      <c r="B37" s="2" t="s">
        <v>8</v>
      </c>
      <c r="C37" s="1">
        <v>113</v>
      </c>
      <c r="D37" s="1">
        <v>6</v>
      </c>
      <c r="E37" s="1">
        <v>103</v>
      </c>
      <c r="F37" s="1">
        <v>163</v>
      </c>
      <c r="G37" s="15">
        <v>385</v>
      </c>
    </row>
    <row r="38" spans="2:7" x14ac:dyDescent="0.25">
      <c r="B38" s="11" t="s">
        <v>9</v>
      </c>
      <c r="C38" s="13">
        <v>19</v>
      </c>
      <c r="D38" s="13">
        <v>2</v>
      </c>
      <c r="E38" s="13">
        <v>27</v>
      </c>
      <c r="F38" s="13">
        <v>56</v>
      </c>
      <c r="G38" s="14">
        <v>104</v>
      </c>
    </row>
    <row r="39" spans="2:7" x14ac:dyDescent="0.25">
      <c r="B39" s="2" t="s">
        <v>10</v>
      </c>
      <c r="C39" s="1">
        <v>2991</v>
      </c>
      <c r="D39" s="1">
        <v>427</v>
      </c>
      <c r="E39" s="1">
        <v>5062</v>
      </c>
      <c r="F39" s="1">
        <v>9262</v>
      </c>
      <c r="G39" s="15">
        <v>17742</v>
      </c>
    </row>
    <row r="40" spans="2:7" x14ac:dyDescent="0.25">
      <c r="B40" s="11" t="s">
        <v>11</v>
      </c>
      <c r="C40" s="13">
        <v>67</v>
      </c>
      <c r="D40" s="13">
        <v>11</v>
      </c>
      <c r="E40" s="13">
        <v>107</v>
      </c>
      <c r="F40" s="13">
        <v>146</v>
      </c>
      <c r="G40" s="14">
        <v>331</v>
      </c>
    </row>
    <row r="41" spans="2:7" x14ac:dyDescent="0.25">
      <c r="B41" s="2" t="s">
        <v>12</v>
      </c>
      <c r="C41" s="1">
        <v>716</v>
      </c>
      <c r="D41" s="1">
        <v>116</v>
      </c>
      <c r="E41" s="1">
        <v>819</v>
      </c>
      <c r="F41" s="1">
        <v>1577</v>
      </c>
      <c r="G41" s="15">
        <v>3228</v>
      </c>
    </row>
    <row r="42" spans="2:7" x14ac:dyDescent="0.25">
      <c r="B42" s="11" t="s">
        <v>13</v>
      </c>
      <c r="C42" s="13">
        <v>23</v>
      </c>
      <c r="D42" s="13">
        <v>1</v>
      </c>
      <c r="E42" s="13">
        <v>9</v>
      </c>
      <c r="F42" s="13">
        <v>19</v>
      </c>
      <c r="G42" s="14">
        <v>52</v>
      </c>
    </row>
    <row r="43" spans="2:7" x14ac:dyDescent="0.25">
      <c r="B43" s="3" t="s">
        <v>5</v>
      </c>
      <c r="C43" s="4">
        <v>4082</v>
      </c>
      <c r="D43" s="4">
        <v>604</v>
      </c>
      <c r="E43" s="4">
        <v>6383</v>
      </c>
      <c r="F43" s="4">
        <v>11722</v>
      </c>
      <c r="G43" s="15">
        <v>22791</v>
      </c>
    </row>
    <row r="44" spans="2:7" x14ac:dyDescent="0.25">
      <c r="B44" s="12" t="s">
        <v>17</v>
      </c>
      <c r="C44" s="20">
        <f>(C36+C37+C38+C40)/(C43-C42-C41)</f>
        <v>0.1052946455279689</v>
      </c>
      <c r="D44" s="20">
        <f t="shared" ref="D44:G44" si="2">(D36+D37+D38+D40)/(D43-D42-D41)</f>
        <v>0.12320328542094455</v>
      </c>
      <c r="E44" s="20">
        <f t="shared" si="2"/>
        <v>8.8748874887488755E-2</v>
      </c>
      <c r="F44" s="20">
        <f t="shared" si="2"/>
        <v>8.5324906182105476E-2</v>
      </c>
      <c r="G44" s="32">
        <f t="shared" si="2"/>
        <v>9.0666803341704683E-2</v>
      </c>
    </row>
  </sheetData>
  <mergeCells count="5">
    <mergeCell ref="B14:F14"/>
    <mergeCell ref="B31:F31"/>
    <mergeCell ref="B1:H1"/>
    <mergeCell ref="B18:F18"/>
    <mergeCell ref="B34:G34"/>
  </mergeCells>
  <pageMargins left="0.7" right="0.7" top="0.75" bottom="0.75" header="0.3" footer="0.3"/>
  <pageSetup paperSize="9" orientation="portrait" horizontalDpi="4294967293" verticalDpi="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2A59C-FA54-439A-A715-C1BE8F4C42C0}">
  <dimension ref="B1:H39"/>
  <sheetViews>
    <sheetView workbookViewId="0">
      <selection activeCell="C37" sqref="C37"/>
    </sheetView>
  </sheetViews>
  <sheetFormatPr defaultRowHeight="15" x14ac:dyDescent="0.25"/>
  <cols>
    <col min="2" max="2" width="32.42578125" bestFit="1" customWidth="1"/>
    <col min="3" max="3" width="14" bestFit="1" customWidth="1"/>
    <col min="4" max="4" width="19.28515625" bestFit="1" customWidth="1"/>
    <col min="5" max="5" width="17.140625" bestFit="1" customWidth="1"/>
    <col min="6" max="6" width="23.28515625" bestFit="1" customWidth="1"/>
    <col min="7" max="7" width="21.140625" bestFit="1" customWidth="1"/>
    <col min="8" max="8" width="10.7109375" bestFit="1" customWidth="1"/>
  </cols>
  <sheetData>
    <row r="1" spans="2:8" x14ac:dyDescent="0.25">
      <c r="B1" s="33" t="s">
        <v>19</v>
      </c>
      <c r="C1" s="34"/>
      <c r="D1" s="34"/>
      <c r="E1" s="34"/>
      <c r="F1" s="34"/>
      <c r="G1" s="34"/>
      <c r="H1" s="35"/>
    </row>
    <row r="2" spans="2:8" x14ac:dyDescent="0.25">
      <c r="B2" s="26" t="s">
        <v>6</v>
      </c>
      <c r="C2" s="30" t="s">
        <v>0</v>
      </c>
      <c r="D2" s="30" t="s">
        <v>1</v>
      </c>
      <c r="E2" s="30" t="s">
        <v>2</v>
      </c>
      <c r="F2" s="30" t="s">
        <v>3</v>
      </c>
      <c r="G2" s="30" t="s">
        <v>4</v>
      </c>
      <c r="H2" s="31" t="s">
        <v>5</v>
      </c>
    </row>
    <row r="3" spans="2:8" x14ac:dyDescent="0.25">
      <c r="B3" s="11" t="s">
        <v>7</v>
      </c>
      <c r="C3" s="13">
        <v>91</v>
      </c>
      <c r="D3" s="13">
        <v>419</v>
      </c>
      <c r="E3" s="13">
        <v>253</v>
      </c>
      <c r="F3" s="13">
        <v>423</v>
      </c>
      <c r="G3" s="13">
        <v>19</v>
      </c>
      <c r="H3" s="14">
        <v>1205</v>
      </c>
    </row>
    <row r="4" spans="2:8" x14ac:dyDescent="0.25">
      <c r="B4" s="2" t="s">
        <v>8</v>
      </c>
      <c r="C4" s="1">
        <v>27</v>
      </c>
      <c r="D4" s="1">
        <v>136</v>
      </c>
      <c r="E4" s="1">
        <v>116</v>
      </c>
      <c r="F4" s="1">
        <v>128</v>
      </c>
      <c r="G4" s="1">
        <v>2</v>
      </c>
      <c r="H4" s="15">
        <v>409</v>
      </c>
    </row>
    <row r="5" spans="2:8" x14ac:dyDescent="0.25">
      <c r="B5" s="11" t="s">
        <v>9</v>
      </c>
      <c r="C5" s="13">
        <v>3</v>
      </c>
      <c r="D5" s="13">
        <v>42</v>
      </c>
      <c r="E5" s="13">
        <v>36</v>
      </c>
      <c r="F5" s="13">
        <v>53</v>
      </c>
      <c r="G5" s="13">
        <v>3</v>
      </c>
      <c r="H5" s="14">
        <v>137</v>
      </c>
    </row>
    <row r="6" spans="2:8" x14ac:dyDescent="0.25">
      <c r="B6" s="2" t="s">
        <v>10</v>
      </c>
      <c r="C6" s="1">
        <v>2299</v>
      </c>
      <c r="D6" s="1">
        <v>7215</v>
      </c>
      <c r="E6" s="1">
        <v>4031</v>
      </c>
      <c r="F6" s="1">
        <v>4022</v>
      </c>
      <c r="G6" s="1">
        <v>106</v>
      </c>
      <c r="H6" s="15">
        <v>17673</v>
      </c>
    </row>
    <row r="7" spans="2:8" x14ac:dyDescent="0.25">
      <c r="B7" s="11" t="s">
        <v>11</v>
      </c>
      <c r="C7" s="13">
        <v>31</v>
      </c>
      <c r="D7" s="13">
        <v>84</v>
      </c>
      <c r="E7" s="13">
        <v>38</v>
      </c>
      <c r="F7" s="13">
        <v>80</v>
      </c>
      <c r="G7" s="13">
        <v>7</v>
      </c>
      <c r="H7" s="14">
        <v>240</v>
      </c>
    </row>
    <row r="8" spans="2:8" x14ac:dyDescent="0.25">
      <c r="B8" s="2" t="s">
        <v>12</v>
      </c>
      <c r="C8" s="1">
        <v>311</v>
      </c>
      <c r="D8" s="1">
        <v>1351</v>
      </c>
      <c r="E8" s="1">
        <v>667</v>
      </c>
      <c r="F8" s="1">
        <v>993</v>
      </c>
      <c r="G8" s="1">
        <v>22</v>
      </c>
      <c r="H8" s="15">
        <v>3344</v>
      </c>
    </row>
    <row r="9" spans="2:8" x14ac:dyDescent="0.25">
      <c r="B9" s="11" t="s">
        <v>26</v>
      </c>
      <c r="C9" s="13"/>
      <c r="D9" s="13">
        <v>6</v>
      </c>
      <c r="E9" s="13">
        <v>3</v>
      </c>
      <c r="F9" s="13">
        <v>1</v>
      </c>
      <c r="G9" s="13"/>
      <c r="H9" s="14">
        <v>10</v>
      </c>
    </row>
    <row r="10" spans="2:8" x14ac:dyDescent="0.25">
      <c r="B10" s="3" t="s">
        <v>5</v>
      </c>
      <c r="C10" s="4">
        <v>2762</v>
      </c>
      <c r="D10" s="4">
        <v>9253</v>
      </c>
      <c r="E10" s="4">
        <v>5144</v>
      </c>
      <c r="F10" s="4">
        <v>5700</v>
      </c>
      <c r="G10" s="4">
        <v>159</v>
      </c>
      <c r="H10" s="16">
        <v>23018</v>
      </c>
    </row>
    <row r="11" spans="2:8" x14ac:dyDescent="0.25">
      <c r="B11" s="12" t="s">
        <v>17</v>
      </c>
      <c r="C11" s="24">
        <f>(C3+C4+C5+C7)/(C10-C9-C8)</f>
        <v>6.2015503875968991E-2</v>
      </c>
      <c r="D11" s="24">
        <f t="shared" ref="D11:H11" si="0">(D3+D4+D5+D7)/(D10-D9-D8)</f>
        <v>8.6246200607902737E-2</v>
      </c>
      <c r="E11" s="24">
        <f t="shared" si="0"/>
        <v>9.9016540008940543E-2</v>
      </c>
      <c r="F11" s="24">
        <f t="shared" si="0"/>
        <v>0.14534636634084147</v>
      </c>
      <c r="G11" s="24">
        <f t="shared" si="0"/>
        <v>0.22627737226277372</v>
      </c>
      <c r="H11" s="25">
        <f t="shared" si="0"/>
        <v>0.10125101708706265</v>
      </c>
    </row>
    <row r="15" spans="2:8" x14ac:dyDescent="0.25">
      <c r="B15" s="33" t="s">
        <v>20</v>
      </c>
      <c r="C15" s="34"/>
      <c r="D15" s="34"/>
      <c r="E15" s="34"/>
      <c r="F15" s="34"/>
      <c r="G15" s="35"/>
    </row>
    <row r="16" spans="2:8" x14ac:dyDescent="0.25">
      <c r="B16" s="10" t="s">
        <v>6</v>
      </c>
      <c r="C16" s="28" t="s">
        <v>29</v>
      </c>
      <c r="D16" s="28" t="s">
        <v>30</v>
      </c>
      <c r="E16" s="28" t="s">
        <v>31</v>
      </c>
      <c r="F16" s="28" t="s">
        <v>28</v>
      </c>
      <c r="G16" s="29" t="s">
        <v>5</v>
      </c>
    </row>
    <row r="17" spans="2:7" x14ac:dyDescent="0.25">
      <c r="B17" s="11" t="s">
        <v>7</v>
      </c>
      <c r="C17" s="13">
        <v>88</v>
      </c>
      <c r="D17" s="13">
        <v>579</v>
      </c>
      <c r="E17" s="13">
        <v>538</v>
      </c>
      <c r="F17" s="13"/>
      <c r="G17" s="14">
        <v>1205</v>
      </c>
    </row>
    <row r="18" spans="2:7" x14ac:dyDescent="0.25">
      <c r="B18" s="2" t="s">
        <v>8</v>
      </c>
      <c r="C18" s="1">
        <v>31</v>
      </c>
      <c r="D18" s="1">
        <v>233</v>
      </c>
      <c r="E18" s="1">
        <v>145</v>
      </c>
      <c r="F18" s="1"/>
      <c r="G18" s="15">
        <v>409</v>
      </c>
    </row>
    <row r="19" spans="2:7" x14ac:dyDescent="0.25">
      <c r="B19" s="11" t="s">
        <v>9</v>
      </c>
      <c r="C19" s="13">
        <v>17</v>
      </c>
      <c r="D19" s="13">
        <v>87</v>
      </c>
      <c r="E19" s="13">
        <v>33</v>
      </c>
      <c r="F19" s="13"/>
      <c r="G19" s="14">
        <v>137</v>
      </c>
    </row>
    <row r="20" spans="2:7" x14ac:dyDescent="0.25">
      <c r="B20" s="2" t="s">
        <v>10</v>
      </c>
      <c r="C20" s="1">
        <v>1003</v>
      </c>
      <c r="D20" s="1">
        <v>8066</v>
      </c>
      <c r="E20" s="1">
        <v>8603</v>
      </c>
      <c r="F20" s="1">
        <v>1</v>
      </c>
      <c r="G20" s="15">
        <v>17673</v>
      </c>
    </row>
    <row r="21" spans="2:7" x14ac:dyDescent="0.25">
      <c r="B21" s="11" t="s">
        <v>11</v>
      </c>
      <c r="C21" s="13">
        <v>21</v>
      </c>
      <c r="D21" s="13">
        <v>122</v>
      </c>
      <c r="E21" s="13">
        <v>97</v>
      </c>
      <c r="F21" s="13"/>
      <c r="G21" s="14">
        <v>240</v>
      </c>
    </row>
    <row r="22" spans="2:7" x14ac:dyDescent="0.25">
      <c r="B22" s="2" t="s">
        <v>12</v>
      </c>
      <c r="C22" s="1">
        <v>355</v>
      </c>
      <c r="D22" s="1">
        <v>1557</v>
      </c>
      <c r="E22" s="1">
        <v>1432</v>
      </c>
      <c r="F22" s="1"/>
      <c r="G22" s="15">
        <v>3344</v>
      </c>
    </row>
    <row r="23" spans="2:7" x14ac:dyDescent="0.25">
      <c r="B23" s="11" t="s">
        <v>26</v>
      </c>
      <c r="C23" s="13"/>
      <c r="D23" s="13">
        <v>5</v>
      </c>
      <c r="E23" s="13">
        <v>5</v>
      </c>
      <c r="F23" s="13"/>
      <c r="G23" s="14">
        <v>10</v>
      </c>
    </row>
    <row r="24" spans="2:7" x14ac:dyDescent="0.25">
      <c r="B24" s="2" t="s">
        <v>5</v>
      </c>
      <c r="C24" s="1">
        <v>1515</v>
      </c>
      <c r="D24" s="1">
        <v>10649</v>
      </c>
      <c r="E24" s="1">
        <v>10853</v>
      </c>
      <c r="F24" s="1">
        <v>1</v>
      </c>
      <c r="G24" s="15">
        <v>23018</v>
      </c>
    </row>
    <row r="25" spans="2:7" x14ac:dyDescent="0.25">
      <c r="B25" s="21" t="s">
        <v>17</v>
      </c>
      <c r="C25" s="22">
        <f>(C17+C18+C19+C21)/(C24-C23-C22)</f>
        <v>0.13534482758620689</v>
      </c>
      <c r="D25" s="22">
        <f t="shared" ref="D25:G25" si="1">(D17+D18+D19+D21)/(D24-D23-D22)</f>
        <v>0.11235831407505227</v>
      </c>
      <c r="E25" s="22">
        <f t="shared" si="1"/>
        <v>8.634239592183518E-2</v>
      </c>
      <c r="F25" s="22">
        <f t="shared" si="1"/>
        <v>0</v>
      </c>
      <c r="G25" s="23">
        <f t="shared" si="1"/>
        <v>0.10125101708706265</v>
      </c>
    </row>
    <row r="29" spans="2:7" x14ac:dyDescent="0.25">
      <c r="B29" s="33" t="s">
        <v>25</v>
      </c>
      <c r="C29" s="34"/>
      <c r="D29" s="34"/>
      <c r="E29" s="34"/>
      <c r="F29" s="37"/>
      <c r="G29" s="35"/>
    </row>
    <row r="30" spans="2:7" x14ac:dyDescent="0.25">
      <c r="B30" s="10" t="s">
        <v>6</v>
      </c>
      <c r="C30" s="28" t="s">
        <v>21</v>
      </c>
      <c r="D30" s="28" t="s">
        <v>22</v>
      </c>
      <c r="E30" s="28" t="s">
        <v>23</v>
      </c>
      <c r="F30" s="28" t="s">
        <v>24</v>
      </c>
      <c r="G30" s="29" t="s">
        <v>5</v>
      </c>
    </row>
    <row r="31" spans="2:7" x14ac:dyDescent="0.25">
      <c r="B31" s="11" t="s">
        <v>7</v>
      </c>
      <c r="C31" s="13">
        <v>180</v>
      </c>
      <c r="D31" s="13">
        <v>47</v>
      </c>
      <c r="E31" s="13">
        <v>291</v>
      </c>
      <c r="F31" s="13">
        <v>687</v>
      </c>
      <c r="G31" s="14">
        <v>1205</v>
      </c>
    </row>
    <row r="32" spans="2:7" x14ac:dyDescent="0.25">
      <c r="B32" s="2" t="s">
        <v>8</v>
      </c>
      <c r="C32" s="1">
        <v>127</v>
      </c>
      <c r="D32" s="1">
        <v>9</v>
      </c>
      <c r="E32" s="1">
        <v>103</v>
      </c>
      <c r="F32" s="1">
        <v>170</v>
      </c>
      <c r="G32" s="15">
        <v>409</v>
      </c>
    </row>
    <row r="33" spans="2:7" x14ac:dyDescent="0.25">
      <c r="B33" s="11" t="s">
        <v>9</v>
      </c>
      <c r="C33" s="13">
        <v>24</v>
      </c>
      <c r="D33" s="13">
        <v>4</v>
      </c>
      <c r="E33" s="13">
        <v>24</v>
      </c>
      <c r="F33" s="13">
        <v>85</v>
      </c>
      <c r="G33" s="14">
        <v>137</v>
      </c>
    </row>
    <row r="34" spans="2:7" x14ac:dyDescent="0.25">
      <c r="B34" s="2" t="s">
        <v>10</v>
      </c>
      <c r="C34" s="1">
        <v>2917</v>
      </c>
      <c r="D34" s="1">
        <v>434</v>
      </c>
      <c r="E34" s="1">
        <v>5131</v>
      </c>
      <c r="F34" s="1">
        <v>9191</v>
      </c>
      <c r="G34" s="15">
        <v>17673</v>
      </c>
    </row>
    <row r="35" spans="2:7" x14ac:dyDescent="0.25">
      <c r="B35" s="11" t="s">
        <v>11</v>
      </c>
      <c r="C35" s="13">
        <v>49</v>
      </c>
      <c r="D35" s="13">
        <v>3</v>
      </c>
      <c r="E35" s="13">
        <v>67</v>
      </c>
      <c r="F35" s="13">
        <v>121</v>
      </c>
      <c r="G35" s="14">
        <v>240</v>
      </c>
    </row>
    <row r="36" spans="2:7" x14ac:dyDescent="0.25">
      <c r="B36" s="2" t="s">
        <v>12</v>
      </c>
      <c r="C36" s="1">
        <v>790</v>
      </c>
      <c r="D36" s="1">
        <v>84</v>
      </c>
      <c r="E36" s="1">
        <v>773</v>
      </c>
      <c r="F36" s="1">
        <v>1697</v>
      </c>
      <c r="G36" s="15">
        <v>3344</v>
      </c>
    </row>
    <row r="37" spans="2:7" x14ac:dyDescent="0.25">
      <c r="B37" s="11" t="s">
        <v>26</v>
      </c>
      <c r="C37" s="13">
        <v>5</v>
      </c>
      <c r="D37" s="13"/>
      <c r="E37" s="13">
        <v>4</v>
      </c>
      <c r="F37" s="13">
        <v>1</v>
      </c>
      <c r="G37" s="14">
        <v>10</v>
      </c>
    </row>
    <row r="38" spans="2:7" x14ac:dyDescent="0.25">
      <c r="B38" s="2" t="s">
        <v>5</v>
      </c>
      <c r="C38" s="1">
        <v>4092</v>
      </c>
      <c r="D38" s="1">
        <v>581</v>
      </c>
      <c r="E38" s="1">
        <v>6393</v>
      </c>
      <c r="F38" s="1">
        <v>11952</v>
      </c>
      <c r="G38" s="15">
        <v>23018</v>
      </c>
    </row>
    <row r="39" spans="2:7" x14ac:dyDescent="0.25">
      <c r="B39" s="21" t="s">
        <v>17</v>
      </c>
      <c r="C39" s="22">
        <f>(C31+C32+C33+C35)/(C38-C37-C36)</f>
        <v>0.11525629360024264</v>
      </c>
      <c r="D39" s="22">
        <f t="shared" ref="D39:G39" si="2">(D31+D32+D33+D35)/(D38-D37-D36)</f>
        <v>0.12676056338028169</v>
      </c>
      <c r="E39" s="22">
        <f t="shared" si="2"/>
        <v>8.6360398860398854E-2</v>
      </c>
      <c r="F39" s="22">
        <f t="shared" si="2"/>
        <v>0.10366686171250244</v>
      </c>
      <c r="G39" s="23">
        <f t="shared" si="2"/>
        <v>0.10125101708706265</v>
      </c>
    </row>
  </sheetData>
  <mergeCells count="3">
    <mergeCell ref="B1:H1"/>
    <mergeCell ref="B15:G15"/>
    <mergeCell ref="B29:G29"/>
  </mergeCell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4F3070C7000E4DBF2EC765D1C5A2A9" ma:contentTypeVersion="12" ma:contentTypeDescription="Create a new document." ma:contentTypeScope="" ma:versionID="f6748dc246092be9d484351ad6a2b00c">
  <xsd:schema xmlns:xsd="http://www.w3.org/2001/XMLSchema" xmlns:xs="http://www.w3.org/2001/XMLSchema" xmlns:p="http://schemas.microsoft.com/office/2006/metadata/properties" xmlns:ns2="07a29978-1ee0-471d-b447-c10bbd688ef7" xmlns:ns3="a62ee023-e8f0-40ed-8bbe-3e3f2cbb8c47" xmlns:ns4="d0201ca7-26fa-426c-b12d-c4c6e5857dcc" targetNamespace="http://schemas.microsoft.com/office/2006/metadata/properties" ma:root="true" ma:fieldsID="6747c8441fc33edb393a03e953641efc" ns2:_="" ns3:_="" ns4:_="">
    <xsd:import namespace="07a29978-1ee0-471d-b447-c10bbd688ef7"/>
    <xsd:import namespace="a62ee023-e8f0-40ed-8bbe-3e3f2cbb8c47"/>
    <xsd:import namespace="d0201ca7-26fa-426c-b12d-c4c6e5857d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29978-1ee0-471d-b447-c10bbd688e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4661dae-d6df-48fc-a54e-a577d2899e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ee023-e8f0-40ed-8bbe-3e3f2cbb8c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01ca7-26fa-426c-b12d-c4c6e5857d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4698054-6ef3-4a0a-8632-c02544f20d65}" ma:internalName="TaxCatchAll" ma:showField="CatchAllData" ma:web="d0201ca7-26fa-426c-b12d-c4c6e5857d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7a29978-1ee0-471d-b447-c10bbd688ef7" xsi:nil="true"/>
    <lcf76f155ced4ddcb4097134ff3c332f xmlns="07a29978-1ee0-471d-b447-c10bbd688ef7">
      <Terms xmlns="http://schemas.microsoft.com/office/infopath/2007/PartnerControls"/>
    </lcf76f155ced4ddcb4097134ff3c332f>
    <TaxCatchAll xmlns="d0201ca7-26fa-426c-b12d-c4c6e5857dcc" xsi:nil="true"/>
  </documentManagement>
</p:properties>
</file>

<file path=customXml/itemProps1.xml><?xml version="1.0" encoding="utf-8"?>
<ds:datastoreItem xmlns:ds="http://schemas.openxmlformats.org/officeDocument/2006/customXml" ds:itemID="{58E7D885-A70E-4107-B19B-4F701C6C01CB}"/>
</file>

<file path=customXml/itemProps2.xml><?xml version="1.0" encoding="utf-8"?>
<ds:datastoreItem xmlns:ds="http://schemas.openxmlformats.org/officeDocument/2006/customXml" ds:itemID="{F15C06C7-2065-44CD-8619-276BE9ACC26E}"/>
</file>

<file path=customXml/itemProps3.xml><?xml version="1.0" encoding="utf-8"?>
<ds:datastoreItem xmlns:ds="http://schemas.openxmlformats.org/officeDocument/2006/customXml" ds:itemID="{BA065543-6889-4859-9895-EFD16F491F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20-21</vt:lpstr>
      <vt:lpstr>21-22</vt:lpstr>
      <vt:lpstr>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2023-06-20T11:15:12Z</dcterms:created>
  <dcterms:modified xsi:type="dcterms:W3CDTF">2023-06-20T11:15:18Z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0x010100004F3070C7000E4DBF2EC765D1C5A2A9</vt:lpwstr>
  </property>
</Properties>
</file>